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4" i="1"/>
  <c r="G14"/>
  <c r="K4"/>
  <c r="I5"/>
  <c r="K5" s="1"/>
  <c r="K11" s="1"/>
  <c r="I6"/>
  <c r="K6" s="1"/>
  <c r="I8"/>
  <c r="K8" s="1"/>
  <c r="I9"/>
  <c r="K9" s="1"/>
  <c r="I7"/>
  <c r="K7" s="1"/>
  <c r="I10"/>
  <c r="K10" s="1"/>
</calcChain>
</file>

<file path=xl/sharedStrings.xml><?xml version="1.0" encoding="utf-8"?>
<sst xmlns="http://schemas.openxmlformats.org/spreadsheetml/2006/main" count="52" uniqueCount="43">
  <si>
    <t>INVOICE
PRAGATI LOGISTICS,SAMANTA SAHI KHUNTIA LANE,8984191006
GST No:21AGHPB9356M1Z9</t>
  </si>
  <si>
    <t>01/11/2024</t>
  </si>
  <si>
    <t>256</t>
  </si>
  <si>
    <t>05/11/2024</t>
  </si>
  <si>
    <t>0257</t>
  </si>
  <si>
    <t>08/11/2024</t>
  </si>
  <si>
    <t>0258</t>
  </si>
  <si>
    <t>23/11/2024</t>
  </si>
  <si>
    <t>262</t>
  </si>
  <si>
    <t>26/11/2024</t>
  </si>
  <si>
    <t>263</t>
  </si>
  <si>
    <t>12/11/2024</t>
  </si>
  <si>
    <t>0261</t>
  </si>
  <si>
    <t>30/11/2024</t>
  </si>
  <si>
    <t>0267</t>
  </si>
  <si>
    <t>Thanking you for your business.
PRAGATI LOGISTICS</t>
  </si>
  <si>
    <t>Kindly, verify &amp; confirm within 7 days, else GST will be filed by 20th DEC, 2024. 
GST to be paid by Consignor under Reverse Charge Mechanism(RCM) as per GST.</t>
  </si>
  <si>
    <t>PL/JA/17898</t>
  </si>
  <si>
    <t>PL/JA/18136</t>
  </si>
  <si>
    <t>PL/JA/18382</t>
  </si>
  <si>
    <t>PL/JA/19357</t>
  </si>
  <si>
    <t>PL/JA/19506</t>
  </si>
  <si>
    <t>PL/JA/18658</t>
  </si>
  <si>
    <t>PL/JA/19861</t>
  </si>
  <si>
    <t>RASGOVINDPUR</t>
  </si>
  <si>
    <t>PIPILI</t>
  </si>
  <si>
    <t>JEYPORE</t>
  </si>
  <si>
    <t>CTC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</si>
  <si>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</si>
  <si>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</si>
  <si>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</si>
  <si>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</si>
  <si>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</si>
  <si>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</si>
  <si>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</si>
  <si>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</si>
  <si>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</si>
  <si>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AMOUNT</t>
  </si>
  <si>
    <t xml:space="preserve">MIKUSU INDIA PVT LTD
Address:ANDHEI SAHI,NEW IND.ESTATE JAGATPUR,9437007165
GST No:21AAPCM6460J1Z8
</t>
  </si>
  <si>
    <t>NAYAHAT</t>
  </si>
  <si>
    <t xml:space="preserve">Bill Date:30/11/2024
Bill NO : 27215
Total Amount:2092.00
</t>
  </si>
  <si>
    <t>LR CH.</t>
  </si>
  <si>
    <t>(RUPEES TWO THOUSAND NINETY TWO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</si>
</sst>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0</xdr:row>
      <xdr:rowOff>66675</xdr:rowOff>
    </xdr:from>
    <xdr:to>
      <xdr:col>7</xdr:col>
      <xdr:colOff>247649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49" y="66675"/>
          <a:ext cx="412432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R15" sqref="R15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5.425781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8" style="2" customWidth="1"/>
    <col min="10" max="10" width="7.5703125" style="2" customWidth="1"/>
    <col min="11" max="11" width="9.7109375" style="2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</row>
    <row r="2" spans="1:11" ht="66" customHeight="1">
      <c r="A2" s="17" t="s">
        <v>38</v>
      </c>
      <c r="B2" s="18"/>
      <c r="C2" s="18"/>
      <c r="D2" s="18"/>
      <c r="E2" s="18"/>
      <c r="F2" s="18"/>
      <c r="G2" s="18"/>
      <c r="H2" s="19"/>
      <c r="I2" s="20" t="s">
        <v>40</v>
      </c>
      <c r="J2" s="20"/>
      <c r="K2" s="20"/>
    </row>
    <row r="3" spans="1:11" s="10" customFormat="1">
      <c r="A3" s="5" t="s">
        <v>28</v>
      </c>
      <c r="B3" s="5" t="s">
        <v>29</v>
      </c>
      <c r="C3" s="5" t="s">
        <v>30</v>
      </c>
      <c r="D3" s="5" t="s">
        <v>31</v>
      </c>
      <c r="E3" s="5" t="s">
        <v>32</v>
      </c>
      <c r="F3" s="5" t="s">
        <v>33</v>
      </c>
      <c r="G3" s="5" t="s">
        <v>34</v>
      </c>
      <c r="H3" s="5" t="s">
        <v>35</v>
      </c>
      <c r="I3" s="9" t="s">
        <v>36</v>
      </c>
      <c r="J3" s="9" t="s">
        <v>41</v>
      </c>
      <c r="K3" s="9" t="s">
        <v>37</v>
      </c>
    </row>
    <row r="4" spans="1:11">
      <c r="A4" s="4">
        <v>1</v>
      </c>
      <c r="B4" s="4" t="s">
        <v>1</v>
      </c>
      <c r="C4" s="4" t="s">
        <v>17</v>
      </c>
      <c r="D4" s="8" t="s">
        <v>27</v>
      </c>
      <c r="E4" s="4" t="s">
        <v>24</v>
      </c>
      <c r="F4" s="4" t="s">
        <v>2</v>
      </c>
      <c r="G4" s="4">
        <v>5</v>
      </c>
      <c r="H4" s="4">
        <v>8</v>
      </c>
      <c r="I4" s="6">
        <v>4.88</v>
      </c>
      <c r="J4" s="6">
        <v>20</v>
      </c>
      <c r="K4" s="6">
        <f>50*I4+J4</f>
        <v>264</v>
      </c>
    </row>
    <row r="5" spans="1:11">
      <c r="A5" s="4">
        <v>2</v>
      </c>
      <c r="B5" s="4" t="s">
        <v>3</v>
      </c>
      <c r="C5" s="4" t="s">
        <v>18</v>
      </c>
      <c r="D5" s="8" t="s">
        <v>27</v>
      </c>
      <c r="E5" s="4" t="s">
        <v>25</v>
      </c>
      <c r="F5" s="4" t="s">
        <v>4</v>
      </c>
      <c r="G5" s="4">
        <v>2</v>
      </c>
      <c r="H5" s="4">
        <v>10</v>
      </c>
      <c r="I5" s="6">
        <f>VLOOKUP(E5,'[1]BIOSTARDT INDIA'!$C$3:$E$309,3,FALSE)</f>
        <v>3</v>
      </c>
      <c r="J5" s="6">
        <v>20</v>
      </c>
      <c r="K5" s="6">
        <f>50*I5+J5</f>
        <v>170</v>
      </c>
    </row>
    <row r="6" spans="1:11">
      <c r="A6" s="4">
        <v>3</v>
      </c>
      <c r="B6" s="4" t="s">
        <v>5</v>
      </c>
      <c r="C6" s="4" t="s">
        <v>19</v>
      </c>
      <c r="D6" s="8" t="s">
        <v>27</v>
      </c>
      <c r="E6" s="4" t="s">
        <v>26</v>
      </c>
      <c r="F6" s="4" t="s">
        <v>6</v>
      </c>
      <c r="G6" s="4">
        <v>4</v>
      </c>
      <c r="H6" s="4">
        <v>50</v>
      </c>
      <c r="I6" s="6">
        <f>VLOOKUP(E6,'[1]BIOSTARDT INDIA'!$C$3:$E$309,3,FALSE)</f>
        <v>4.88</v>
      </c>
      <c r="J6" s="6">
        <v>20</v>
      </c>
      <c r="K6" s="6">
        <f>H6*I6+J6</f>
        <v>264</v>
      </c>
    </row>
    <row r="7" spans="1:11">
      <c r="A7" s="4">
        <v>4</v>
      </c>
      <c r="B7" s="4" t="s">
        <v>11</v>
      </c>
      <c r="C7" s="4" t="s">
        <v>22</v>
      </c>
      <c r="D7" s="8" t="s">
        <v>27</v>
      </c>
      <c r="E7" s="4" t="s">
        <v>25</v>
      </c>
      <c r="F7" s="4" t="s">
        <v>12</v>
      </c>
      <c r="G7" s="4">
        <v>3</v>
      </c>
      <c r="H7" s="4">
        <v>20</v>
      </c>
      <c r="I7" s="6">
        <f>VLOOKUP(E7,'[1]BIOSTARDT INDIA'!$C$3:$E$309,3,FALSE)</f>
        <v>3</v>
      </c>
      <c r="J7" s="6">
        <v>20</v>
      </c>
      <c r="K7" s="6">
        <f>50*I7+J7</f>
        <v>170</v>
      </c>
    </row>
    <row r="8" spans="1:11">
      <c r="A8" s="4">
        <v>5</v>
      </c>
      <c r="B8" s="4" t="s">
        <v>7</v>
      </c>
      <c r="C8" s="4" t="s">
        <v>20</v>
      </c>
      <c r="D8" s="8" t="s">
        <v>27</v>
      </c>
      <c r="E8" s="4" t="s">
        <v>26</v>
      </c>
      <c r="F8" s="4" t="s">
        <v>8</v>
      </c>
      <c r="G8" s="4">
        <v>10</v>
      </c>
      <c r="H8" s="4">
        <v>100</v>
      </c>
      <c r="I8" s="6">
        <f>VLOOKUP(E8,'[1]BIOSTARDT INDIA'!$C$3:$E$309,3,FALSE)</f>
        <v>4.88</v>
      </c>
      <c r="J8" s="6">
        <v>20</v>
      </c>
      <c r="K8" s="6">
        <f>H8*I8+J8</f>
        <v>508</v>
      </c>
    </row>
    <row r="9" spans="1:11">
      <c r="A9" s="4">
        <v>6</v>
      </c>
      <c r="B9" s="4" t="s">
        <v>9</v>
      </c>
      <c r="C9" s="4" t="s">
        <v>21</v>
      </c>
      <c r="D9" s="8" t="s">
        <v>27</v>
      </c>
      <c r="E9" s="4" t="s">
        <v>26</v>
      </c>
      <c r="F9" s="4" t="s">
        <v>10</v>
      </c>
      <c r="G9" s="4">
        <v>10</v>
      </c>
      <c r="H9" s="4">
        <v>100</v>
      </c>
      <c r="I9" s="6">
        <f>VLOOKUP(E9,'[1]BIOSTARDT INDIA'!$C$3:$E$309,3,FALSE)</f>
        <v>4.88</v>
      </c>
      <c r="J9" s="6">
        <v>20</v>
      </c>
      <c r="K9" s="6">
        <f>H9*I9+J9</f>
        <v>508</v>
      </c>
    </row>
    <row r="10" spans="1:11">
      <c r="A10" s="4">
        <v>7</v>
      </c>
      <c r="B10" s="4" t="s">
        <v>13</v>
      </c>
      <c r="C10" s="4" t="s">
        <v>23</v>
      </c>
      <c r="D10" s="8" t="s">
        <v>27</v>
      </c>
      <c r="E10" s="8" t="s">
        <v>39</v>
      </c>
      <c r="F10" s="4" t="s">
        <v>14</v>
      </c>
      <c r="G10" s="4">
        <v>7</v>
      </c>
      <c r="H10" s="4">
        <v>50</v>
      </c>
      <c r="I10" s="6">
        <f>VLOOKUP(E10,'[1]BIOSTARDT INDIA'!$C$3:$E$309,3,FALSE)</f>
        <v>3.75</v>
      </c>
      <c r="J10" s="6">
        <v>20</v>
      </c>
      <c r="K10" s="6">
        <f>H10*I10+J10</f>
        <v>207.5</v>
      </c>
    </row>
    <row r="11" spans="1:11" s="3" customFormat="1">
      <c r="A11" s="11" t="s">
        <v>42</v>
      </c>
      <c r="B11" s="12"/>
      <c r="C11" s="12"/>
      <c r="D11" s="12"/>
      <c r="E11" s="12"/>
      <c r="F11" s="12"/>
      <c r="G11" s="12"/>
      <c r="H11" s="12"/>
      <c r="I11" s="13"/>
      <c r="J11" s="14"/>
      <c r="K11" s="7">
        <f>ROUND(SUM(K4:K10),0)</f>
        <v>2092</v>
      </c>
    </row>
    <row r="12" spans="1:11" s="3" customFormat="1" ht="30" customHeight="1">
      <c r="A12" s="15" t="s">
        <v>16</v>
      </c>
      <c r="B12" s="15"/>
      <c r="C12" s="15"/>
      <c r="D12" s="15"/>
      <c r="E12" s="15"/>
      <c r="F12" s="15"/>
      <c r="G12" s="15"/>
      <c r="H12" s="15"/>
      <c r="I12" s="16"/>
      <c r="J12" s="16"/>
      <c r="K12" s="16"/>
    </row>
    <row r="13" spans="1:11" s="3" customFormat="1" ht="30" customHeight="1">
      <c r="A13" s="15" t="s">
        <v>15</v>
      </c>
      <c r="B13" s="15"/>
      <c r="C13" s="15"/>
      <c r="D13" s="15"/>
      <c r="E13" s="15"/>
      <c r="F13" s="15"/>
      <c r="G13" s="15"/>
      <c r="H13" s="15"/>
      <c r="I13" s="16"/>
      <c r="J13" s="16"/>
      <c r="K13" s="16"/>
    </row>
    <row r="14" spans="1:11">
      <c r="G14" s="5">
        <f>SUM(G4:G10)</f>
        <v>41</v>
      </c>
      <c r="H14" s="5">
        <f>SUM(H4:H10)</f>
        <v>338</v>
      </c>
    </row>
  </sheetData>
  <sortState ref="B4:K10">
    <sortCondition ref="B4"/>
  </sortState>
  <mergeCells count="7">
    <mergeCell ref="A11:J11"/>
    <mergeCell ref="A12:K12"/>
    <mergeCell ref="A13:K13"/>
    <mergeCell ref="A1:H1"/>
    <mergeCell ref="A2:H2"/>
    <mergeCell ref="I1:K1"/>
    <mergeCell ref="I2:K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35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2024-12-16T13:48:00Z</cp:lastPrinted>
  <dcterms:created xsi:type="dcterms:W3CDTF">2024-12-14T05:08:42Z</dcterms:created>
  <dcterms:modified xsi:type="dcterms:W3CDTF">2024-12-16T13:48:01Z</dcterms:modified>
</cp:coreProperties>
</file>