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8" i="1"/>
  <c r="L5"/>
  <c r="L6"/>
  <c r="L7"/>
  <c r="L4"/>
  <c r="J5"/>
  <c r="J6"/>
  <c r="J7"/>
  <c r="J4"/>
  <c r="I5"/>
  <c r="I6"/>
  <c r="I7"/>
  <c r="I4"/>
  <c r="H5" l="1"/>
  <c r="H6"/>
  <c r="H7"/>
</calcChain>
</file>

<file path=xl/sharedStrings.xml><?xml version="1.0" encoding="utf-8"?>
<sst xmlns="http://schemas.openxmlformats.org/spreadsheetml/2006/main" count="38" uniqueCount="33">
  <si>
    <t>08/8/2025</t>
  </si>
  <si>
    <t>26</t>
  </si>
  <si>
    <t>29/8/2025</t>
  </si>
  <si>
    <t>87</t>
  </si>
  <si>
    <t>090</t>
  </si>
  <si>
    <t>086</t>
  </si>
  <si>
    <t>JA/08742</t>
  </si>
  <si>
    <t>JA/09899</t>
  </si>
  <si>
    <t>JA/09924</t>
  </si>
  <si>
    <t>JA/09950</t>
  </si>
  <si>
    <t>SAMBALPUR</t>
  </si>
  <si>
    <t>DHENKANAL</t>
  </si>
  <si>
    <t>BARIPADA</t>
  </si>
  <si>
    <t>BALASORE</t>
  </si>
  <si>
    <t>CTC</t>
  </si>
  <si>
    <t>INVOICE
PRAGATI LOGISTICS,SAMANTA SAHI KHUNTIA LANE,8984191006
GST No:21AGHPB9356M1Z9</t>
  </si>
  <si>
    <t xml:space="preserve">ASTHA AGENCY KAJIDIHA CUTTACK
Address:cuttack,6548856574
GST No:21AZXPM8190R1Z7
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</si>
  <si>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</si>
  <si>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</si>
  <si>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</si>
  <si>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</si>
  <si>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</si>
  <si>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</si>
  <si>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</si>
  <si>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</si>
  <si>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</si>
  <si>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</si>
  <si>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</si>
  <si>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</si>
  <si>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</si>
  <si>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</si>
  <si>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 xml:space="preserve">Bill Date: 31/08/2025
Bill NO : 13679
Total Amount : 2203.00
</t>
  </si>
  <si>
    <t>(RUPEES TWO THOUSAND TWO HUNDRED THREE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</si>
</sst>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7</xdr:col>
      <xdr:colOff>266700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47625"/>
          <a:ext cx="36576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LY%2025/ASTHA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BARAGARH</v>
          </cell>
          <cell r="G4">
            <v>6</v>
          </cell>
          <cell r="H4">
            <v>90</v>
          </cell>
        </row>
        <row r="5">
          <cell r="F5" t="str">
            <v>BHADRAK</v>
          </cell>
          <cell r="G5">
            <v>7</v>
          </cell>
          <cell r="H5">
            <v>85</v>
          </cell>
        </row>
        <row r="6">
          <cell r="F6" t="str">
            <v>KEONJHAR</v>
          </cell>
          <cell r="G6">
            <v>7</v>
          </cell>
          <cell r="H6">
            <v>110</v>
          </cell>
        </row>
        <row r="7">
          <cell r="F7" t="str">
            <v>DHENKANAL</v>
          </cell>
          <cell r="G7">
            <v>5</v>
          </cell>
          <cell r="H7">
            <v>75</v>
          </cell>
        </row>
        <row r="8">
          <cell r="F8" t="str">
            <v>BARIPADA</v>
          </cell>
          <cell r="G8">
            <v>3</v>
          </cell>
          <cell r="H8">
            <v>90</v>
          </cell>
        </row>
        <row r="9">
          <cell r="F9" t="str">
            <v>BALASORE</v>
          </cell>
          <cell r="G9">
            <v>4</v>
          </cell>
          <cell r="H9">
            <v>90</v>
          </cell>
        </row>
        <row r="10">
          <cell r="F10" t="str">
            <v>BALASORE</v>
          </cell>
          <cell r="G10">
            <v>3</v>
          </cell>
          <cell r="H10">
            <v>90</v>
          </cell>
        </row>
        <row r="11">
          <cell r="F11" t="str">
            <v>KEONJHAR</v>
          </cell>
          <cell r="G11">
            <v>1</v>
          </cell>
          <cell r="H11">
            <v>110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O4" sqref="O4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15</v>
      </c>
      <c r="J1" s="18"/>
      <c r="K1" s="18"/>
      <c r="L1" s="18"/>
    </row>
    <row r="2" spans="1:12" s="1" customFormat="1" ht="63" customHeight="1">
      <c r="A2" s="15" t="s">
        <v>16</v>
      </c>
      <c r="B2" s="16"/>
      <c r="C2" s="16"/>
      <c r="D2" s="16"/>
      <c r="E2" s="16"/>
      <c r="F2" s="16"/>
      <c r="G2" s="16"/>
      <c r="H2" s="17"/>
      <c r="I2" s="18" t="s">
        <v>31</v>
      </c>
      <c r="J2" s="18"/>
      <c r="K2" s="18"/>
      <c r="L2" s="18"/>
    </row>
    <row r="3" spans="1:12" s="5" customFormat="1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4" t="s">
        <v>24</v>
      </c>
      <c r="I3" s="4" t="s">
        <v>25</v>
      </c>
      <c r="J3" s="4" t="s">
        <v>26</v>
      </c>
      <c r="K3" s="4" t="s">
        <v>27</v>
      </c>
      <c r="L3" s="4" t="s">
        <v>28</v>
      </c>
    </row>
    <row r="4" spans="1:12">
      <c r="A4" s="2">
        <v>1</v>
      </c>
      <c r="B4" s="2" t="s">
        <v>0</v>
      </c>
      <c r="C4" s="2" t="s">
        <v>6</v>
      </c>
      <c r="D4" s="2" t="s">
        <v>1</v>
      </c>
      <c r="E4" s="3" t="s">
        <v>14</v>
      </c>
      <c r="F4" s="2" t="s">
        <v>10</v>
      </c>
      <c r="G4" s="2">
        <v>8</v>
      </c>
      <c r="H4" s="8">
        <v>100</v>
      </c>
      <c r="I4" s="8">
        <f>G4*2</f>
        <v>16</v>
      </c>
      <c r="J4" s="8">
        <f>G4*15</f>
        <v>120</v>
      </c>
      <c r="K4" s="8">
        <v>30</v>
      </c>
      <c r="L4" s="8">
        <f>G4*H4+I4+J4+K4</f>
        <v>966</v>
      </c>
    </row>
    <row r="5" spans="1:12">
      <c r="A5" s="2">
        <v>2</v>
      </c>
      <c r="B5" s="2" t="s">
        <v>2</v>
      </c>
      <c r="C5" s="2" t="s">
        <v>7</v>
      </c>
      <c r="D5" s="2" t="s">
        <v>3</v>
      </c>
      <c r="E5" s="3" t="s">
        <v>14</v>
      </c>
      <c r="F5" s="2" t="s">
        <v>11</v>
      </c>
      <c r="G5" s="2">
        <v>2</v>
      </c>
      <c r="H5" s="8">
        <f>VLOOKUP(F5,[1]Consignment!$F$4:$H$11,3,FALSE)</f>
        <v>75</v>
      </c>
      <c r="I5" s="8">
        <f t="shared" ref="I5:I7" si="0">G5*2</f>
        <v>4</v>
      </c>
      <c r="J5" s="8">
        <f t="shared" ref="J5:J7" si="1">G5*15</f>
        <v>30</v>
      </c>
      <c r="K5" s="8">
        <v>30</v>
      </c>
      <c r="L5" s="8">
        <f t="shared" ref="L5:L7" si="2">G5*H5+I5+J5+K5</f>
        <v>214</v>
      </c>
    </row>
    <row r="6" spans="1:12">
      <c r="A6" s="2">
        <v>3</v>
      </c>
      <c r="B6" s="2" t="s">
        <v>2</v>
      </c>
      <c r="C6" s="2" t="s">
        <v>8</v>
      </c>
      <c r="D6" s="2" t="s">
        <v>4</v>
      </c>
      <c r="E6" s="3" t="s">
        <v>14</v>
      </c>
      <c r="F6" s="2" t="s">
        <v>12</v>
      </c>
      <c r="G6" s="2">
        <v>7</v>
      </c>
      <c r="H6" s="8">
        <f>VLOOKUP(F6,[1]Consignment!$F$4:$H$11,3,FALSE)</f>
        <v>90</v>
      </c>
      <c r="I6" s="8">
        <f t="shared" si="0"/>
        <v>14</v>
      </c>
      <c r="J6" s="8">
        <f t="shared" si="1"/>
        <v>105</v>
      </c>
      <c r="K6" s="8">
        <v>30</v>
      </c>
      <c r="L6" s="8">
        <f t="shared" si="2"/>
        <v>779</v>
      </c>
    </row>
    <row r="7" spans="1:12">
      <c r="A7" s="2">
        <v>4</v>
      </c>
      <c r="B7" s="2" t="s">
        <v>2</v>
      </c>
      <c r="C7" s="2" t="s">
        <v>9</v>
      </c>
      <c r="D7" s="2" t="s">
        <v>5</v>
      </c>
      <c r="E7" s="3" t="s">
        <v>14</v>
      </c>
      <c r="F7" s="2" t="s">
        <v>13</v>
      </c>
      <c r="G7" s="2">
        <v>2</v>
      </c>
      <c r="H7" s="8">
        <f>VLOOKUP(F7,[1]Consignment!$F$4:$H$11,3,FALSE)</f>
        <v>90</v>
      </c>
      <c r="I7" s="8">
        <f t="shared" si="0"/>
        <v>4</v>
      </c>
      <c r="J7" s="8">
        <f t="shared" si="1"/>
        <v>30</v>
      </c>
      <c r="K7" s="8">
        <v>30</v>
      </c>
      <c r="L7" s="8">
        <f t="shared" si="2"/>
        <v>244</v>
      </c>
    </row>
    <row r="8" spans="1:12" s="7" customFormat="1">
      <c r="A8" s="9" t="s">
        <v>32</v>
      </c>
      <c r="B8" s="10"/>
      <c r="C8" s="10"/>
      <c r="D8" s="10"/>
      <c r="E8" s="10"/>
      <c r="F8" s="10"/>
      <c r="G8" s="10"/>
      <c r="H8" s="11"/>
      <c r="I8" s="11"/>
      <c r="J8" s="11"/>
      <c r="K8" s="12"/>
      <c r="L8" s="6">
        <f>SUM(L4:L7)</f>
        <v>2203</v>
      </c>
    </row>
    <row r="9" spans="1:12" s="7" customFormat="1" ht="30" customHeight="1">
      <c r="A9" s="13" t="s">
        <v>29</v>
      </c>
      <c r="B9" s="13"/>
      <c r="C9" s="13"/>
      <c r="D9" s="13"/>
      <c r="E9" s="13"/>
      <c r="F9" s="13"/>
      <c r="G9" s="13"/>
      <c r="H9" s="14"/>
      <c r="I9" s="14"/>
      <c r="J9" s="14"/>
      <c r="K9" s="14"/>
      <c r="L9" s="14"/>
    </row>
    <row r="10" spans="1:12" s="7" customFormat="1" ht="30" customHeight="1">
      <c r="A10" s="13" t="s">
        <v>30</v>
      </c>
      <c r="B10" s="13"/>
      <c r="C10" s="13"/>
      <c r="D10" s="13"/>
      <c r="E10" s="13"/>
      <c r="F10" s="13"/>
      <c r="G10" s="13"/>
      <c r="H10" s="14"/>
      <c r="I10" s="14"/>
      <c r="J10" s="14"/>
      <c r="K10" s="14"/>
      <c r="L10" s="14"/>
    </row>
  </sheetData>
  <mergeCells count="7">
    <mergeCell ref="A8:K8"/>
    <mergeCell ref="A9:L9"/>
    <mergeCell ref="A10:L10"/>
    <mergeCell ref="A1:H1"/>
    <mergeCell ref="I1:L1"/>
    <mergeCell ref="A2:H2"/>
    <mergeCell ref="I2:L2"/>
  </mergeCells>
  <conditionalFormatting sqref="C1:C2">
    <cfRule type="duplicateValues" dxfId="2" priority="3"/>
  </conditionalFormatting>
  <conditionalFormatting sqref="C8:C10">
    <cfRule type="duplicateValues" dxfId="1" priority="2"/>
  </conditionalFormatting>
  <conditionalFormatting sqref="C8:C10">
    <cfRule type="duplicateValues" dxfId="0" priority="1"/>
  </conditionalFormatting>
  <pageMargins left="0.7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2025-09-07T03:52:12Z</cp:lastPrinted>
  <dcterms:created xsi:type="dcterms:W3CDTF">2025-09-05T03:30:30Z</dcterms:created>
  <dcterms:modified xsi:type="dcterms:W3CDTF">2025-09-07T03:52:16Z</dcterms:modified>
</cp:coreProperties>
</file>