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MARCH, 2025 PL\ROUGH\ALL BILL MARCH\PG MAR\"/>
    </mc:Choice>
  </mc:AlternateContent>
  <xr:revisionPtr revIDLastSave="0" documentId="13_ncr:1_{D645FC4E-19AF-4CFD-B9EB-B86D09B189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G19" i="1" l="1"/>
  <c r="J4" i="1"/>
  <c r="H5" i="1" l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J15" i="1" l="1"/>
</calcChain>
</file>

<file path=xl/sharedStrings.xml><?xml version="1.0" encoding="utf-8"?>
<sst xmlns="http://schemas.openxmlformats.org/spreadsheetml/2006/main" count="72" uniqueCount="51">
  <si>
    <t>Invoice
PRAGATI LOGISTICS,SAMANTA SAHI KHUNTIA LANE,8984191006
GST :21AGHPB9356M1Z9</t>
  </si>
  <si>
    <t>DATE</t>
  </si>
  <si>
    <t>CASE</t>
  </si>
  <si>
    <t>RATE</t>
  </si>
  <si>
    <t>AMOUNT</t>
  </si>
  <si>
    <t>13/3/2025</t>
  </si>
  <si>
    <t>15647</t>
  </si>
  <si>
    <t>20/3/2025</t>
  </si>
  <si>
    <t>4874</t>
  </si>
  <si>
    <t>15779</t>
  </si>
  <si>
    <t>24/3/2025</t>
  </si>
  <si>
    <t>15869/15909/15949</t>
  </si>
  <si>
    <t>15916</t>
  </si>
  <si>
    <t>15870</t>
  </si>
  <si>
    <t>25/3/2025</t>
  </si>
  <si>
    <t>1691/1696</t>
  </si>
  <si>
    <t>26/3/2025</t>
  </si>
  <si>
    <t>4967</t>
  </si>
  <si>
    <t>4970</t>
  </si>
  <si>
    <t>29/3/2025</t>
  </si>
  <si>
    <t>16086</t>
  </si>
  <si>
    <t>31/3/2025</t>
  </si>
  <si>
    <t>16133</t>
  </si>
  <si>
    <t>GST to be paid by Consignor under Reverse Charge Mechanism (RCM) as per GST</t>
  </si>
  <si>
    <t>Thanking you for your business.
PRAGATI LOGISTICS</t>
  </si>
  <si>
    <t xml:space="preserve">TO, 
CAPITAL ENTERPRISERS
Address:Kharvella nagar 87  Unit-3 BHUBANESWAR 751001,9776869989
GST No:21AAOPA1368F1Z6
</t>
  </si>
  <si>
    <t>SL</t>
  </si>
  <si>
    <t>LR NO</t>
  </si>
  <si>
    <t>INV NO</t>
  </si>
  <si>
    <t>FROM</t>
  </si>
  <si>
    <t>BALASORE</t>
  </si>
  <si>
    <t>SORO</t>
  </si>
  <si>
    <t>AGARPADA</t>
  </si>
  <si>
    <t>KHURDA</t>
  </si>
  <si>
    <t>BBSR</t>
  </si>
  <si>
    <t>LR CH.</t>
  </si>
  <si>
    <t>BH/12620</t>
  </si>
  <si>
    <t>BH/12791</t>
  </si>
  <si>
    <t>BH/12771</t>
  </si>
  <si>
    <t>BH/12888</t>
  </si>
  <si>
    <t>BH/12877</t>
  </si>
  <si>
    <t>BH/12876</t>
  </si>
  <si>
    <t>BH/12922</t>
  </si>
  <si>
    <t>BH/12959</t>
  </si>
  <si>
    <t>BH/12958</t>
  </si>
  <si>
    <t>BH/13059</t>
  </si>
  <si>
    <t>BH/13123</t>
  </si>
  <si>
    <t>Bill Date:31/03/2025
Bill NO : 38960
TotalAmount:5200.00</t>
  </si>
  <si>
    <t>(RUPEES FIVE THOUSAND TWO HUNDRED ONLY)</t>
  </si>
  <si>
    <t>Declaration � Kindly verify and confirm before 20/04/2025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</si>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</sst>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0" fontId="1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76200</xdr:rowOff>
    </xdr:from>
    <xdr:to>
      <xdr:col>6</xdr:col>
      <xdr:colOff>304799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76200"/>
          <a:ext cx="397192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FEBRUARY,%202025%20PL/CAPITAL%20ENTERPRIS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KHURDA</v>
          </cell>
          <cell r="G4">
            <v>19</v>
          </cell>
          <cell r="H4">
            <v>30</v>
          </cell>
        </row>
        <row r="5">
          <cell r="F5" t="str">
            <v>KHURDA</v>
          </cell>
          <cell r="G5">
            <v>2</v>
          </cell>
          <cell r="H5">
            <v>30</v>
          </cell>
        </row>
        <row r="6">
          <cell r="F6" t="str">
            <v>KHURDA</v>
          </cell>
          <cell r="G6">
            <v>18</v>
          </cell>
          <cell r="H6">
            <v>30</v>
          </cell>
        </row>
        <row r="7">
          <cell r="F7" t="str">
            <v>SUNDERGARH</v>
          </cell>
          <cell r="G7">
            <v>1</v>
          </cell>
          <cell r="H7">
            <v>27</v>
          </cell>
        </row>
        <row r="8">
          <cell r="F8" t="str">
            <v>AGARPADA</v>
          </cell>
          <cell r="G8">
            <v>9</v>
          </cell>
          <cell r="H8">
            <v>30</v>
          </cell>
        </row>
        <row r="9">
          <cell r="F9" t="str">
            <v>SORO</v>
          </cell>
          <cell r="G9">
            <v>19</v>
          </cell>
          <cell r="H9">
            <v>30</v>
          </cell>
        </row>
        <row r="10">
          <cell r="F10" t="str">
            <v>AGARPADA</v>
          </cell>
          <cell r="G10">
            <v>17</v>
          </cell>
          <cell r="H10">
            <v>30</v>
          </cell>
        </row>
        <row r="11">
          <cell r="F11" t="str">
            <v>KHURDA</v>
          </cell>
          <cell r="G11">
            <v>8</v>
          </cell>
          <cell r="H11">
            <v>30</v>
          </cell>
        </row>
        <row r="12">
          <cell r="F12" t="str">
            <v>KHURDA</v>
          </cell>
          <cell r="G12">
            <v>32</v>
          </cell>
          <cell r="H12">
            <v>30</v>
          </cell>
        </row>
        <row r="13">
          <cell r="F13" t="str">
            <v>KHURDA</v>
          </cell>
          <cell r="G13">
            <v>1</v>
          </cell>
          <cell r="H13">
            <v>30</v>
          </cell>
        </row>
        <row r="14">
          <cell r="F14" t="str">
            <v>KHURDA</v>
          </cell>
          <cell r="G14">
            <v>1</v>
          </cell>
          <cell r="H14">
            <v>30</v>
          </cell>
        </row>
        <row r="15">
          <cell r="F15" t="str">
            <v>AGARPADA</v>
          </cell>
          <cell r="G15">
            <v>35</v>
          </cell>
          <cell r="H15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S15" sqref="S15"/>
    </sheetView>
  </sheetViews>
  <sheetFormatPr defaultRowHeight="15"/>
  <cols>
    <col min="1" max="1" width="3.7109375" style="1" customWidth="1"/>
    <col min="2" max="2" width="10.28515625" style="1" customWidth="1"/>
    <col min="3" max="3" width="9.85546875" style="1" customWidth="1"/>
    <col min="4" max="4" width="10.5703125" style="1" customWidth="1"/>
    <col min="5" max="5" width="7.42578125" style="1" customWidth="1"/>
    <col min="6" max="6" width="13.28515625" style="1" customWidth="1"/>
    <col min="7" max="7" width="6.28515625" style="1" customWidth="1"/>
    <col min="8" max="8" width="7.7109375" style="1" customWidth="1"/>
    <col min="9" max="9" width="6.42578125" style="1" bestFit="1" customWidth="1"/>
    <col min="10" max="10" width="10.7109375" style="1" customWidth="1"/>
    <col min="11" max="16384" width="9.140625" style="1"/>
  </cols>
  <sheetData>
    <row r="1" spans="1:10" ht="90" customHeight="1">
      <c r="A1" s="10"/>
      <c r="B1" s="11"/>
      <c r="C1" s="11"/>
      <c r="D1" s="11"/>
      <c r="E1" s="11"/>
      <c r="F1" s="11"/>
      <c r="G1" s="11"/>
      <c r="H1" s="9" t="s">
        <v>0</v>
      </c>
      <c r="I1" s="9"/>
      <c r="J1" s="9"/>
    </row>
    <row r="2" spans="1:10" ht="87.75" customHeight="1">
      <c r="A2" s="12" t="s">
        <v>25</v>
      </c>
      <c r="B2" s="13"/>
      <c r="C2" s="13"/>
      <c r="D2" s="13"/>
      <c r="E2" s="13"/>
      <c r="F2" s="13"/>
      <c r="G2" s="13"/>
      <c r="H2" s="9" t="s">
        <v>47</v>
      </c>
      <c r="I2" s="9"/>
      <c r="J2" s="9"/>
    </row>
    <row r="3" spans="1:10" s="7" customFormat="1" ht="17.25" customHeight="1">
      <c r="A3" s="6" t="s">
        <v>26</v>
      </c>
      <c r="B3" s="6" t="s">
        <v>1</v>
      </c>
      <c r="C3" s="6" t="s">
        <v>27</v>
      </c>
      <c r="D3" s="6" t="s">
        <v>28</v>
      </c>
      <c r="E3" s="6" t="s">
        <v>29</v>
      </c>
      <c r="F3" s="6" t="s">
        <v>50</v>
      </c>
      <c r="G3" s="6" t="s">
        <v>2</v>
      </c>
      <c r="H3" s="6" t="s">
        <v>3</v>
      </c>
      <c r="I3" s="6" t="s">
        <v>35</v>
      </c>
      <c r="J3" s="6" t="s">
        <v>4</v>
      </c>
    </row>
    <row r="4" spans="1:10">
      <c r="A4" s="18">
        <v>1</v>
      </c>
      <c r="B4" s="2" t="s">
        <v>5</v>
      </c>
      <c r="C4" s="2" t="s">
        <v>36</v>
      </c>
      <c r="D4" s="2" t="s">
        <v>6</v>
      </c>
      <c r="E4" s="4" t="s">
        <v>34</v>
      </c>
      <c r="F4" s="2" t="s">
        <v>30</v>
      </c>
      <c r="G4" s="2">
        <v>24</v>
      </c>
      <c r="H4" s="3">
        <v>30</v>
      </c>
      <c r="I4" s="3">
        <v>20</v>
      </c>
      <c r="J4" s="3">
        <f>G4*H4+I4</f>
        <v>740</v>
      </c>
    </row>
    <row r="5" spans="1:10">
      <c r="A5" s="18">
        <v>2</v>
      </c>
      <c r="B5" s="2" t="s">
        <v>7</v>
      </c>
      <c r="C5" s="2" t="s">
        <v>37</v>
      </c>
      <c r="D5" s="2" t="s">
        <v>8</v>
      </c>
      <c r="E5" s="4" t="s">
        <v>34</v>
      </c>
      <c r="F5" s="2" t="s">
        <v>31</v>
      </c>
      <c r="G5" s="2">
        <v>3</v>
      </c>
      <c r="H5" s="3">
        <f>VLOOKUP(F5,[1]Invoice!$F$4:$H$15,3,FALSE)</f>
        <v>30</v>
      </c>
      <c r="I5" s="3">
        <v>20</v>
      </c>
      <c r="J5" s="3">
        <f t="shared" ref="J5:J14" si="0">G5*H5+I5</f>
        <v>110</v>
      </c>
    </row>
    <row r="6" spans="1:10">
      <c r="A6" s="18">
        <v>3</v>
      </c>
      <c r="B6" s="2" t="s">
        <v>7</v>
      </c>
      <c r="C6" s="2" t="s">
        <v>38</v>
      </c>
      <c r="D6" s="2" t="s">
        <v>9</v>
      </c>
      <c r="E6" s="4" t="s">
        <v>34</v>
      </c>
      <c r="F6" s="2" t="s">
        <v>32</v>
      </c>
      <c r="G6" s="2">
        <v>15</v>
      </c>
      <c r="H6" s="3">
        <f>VLOOKUP(F6,[1]Invoice!$F$4:$H$15,3,FALSE)</f>
        <v>30</v>
      </c>
      <c r="I6" s="3">
        <v>20</v>
      </c>
      <c r="J6" s="3">
        <f t="shared" si="0"/>
        <v>470</v>
      </c>
    </row>
    <row r="7" spans="1:10" ht="15" customHeight="1">
      <c r="A7" s="18">
        <v>4</v>
      </c>
      <c r="B7" s="2" t="s">
        <v>10</v>
      </c>
      <c r="C7" s="2" t="s">
        <v>39</v>
      </c>
      <c r="D7" s="2" t="s">
        <v>11</v>
      </c>
      <c r="E7" s="4" t="s">
        <v>34</v>
      </c>
      <c r="F7" s="2" t="s">
        <v>33</v>
      </c>
      <c r="G7" s="2">
        <v>18</v>
      </c>
      <c r="H7" s="3">
        <f>VLOOKUP(F7,[1]Invoice!$F$4:$H$15,3,FALSE)</f>
        <v>30</v>
      </c>
      <c r="I7" s="3">
        <v>20</v>
      </c>
      <c r="J7" s="3">
        <f t="shared" si="0"/>
        <v>560</v>
      </c>
    </row>
    <row r="8" spans="1:10">
      <c r="A8" s="18">
        <v>5</v>
      </c>
      <c r="B8" s="2" t="s">
        <v>10</v>
      </c>
      <c r="C8" s="2" t="s">
        <v>40</v>
      </c>
      <c r="D8" s="2" t="s">
        <v>12</v>
      </c>
      <c r="E8" s="4" t="s">
        <v>34</v>
      </c>
      <c r="F8" s="2" t="s">
        <v>31</v>
      </c>
      <c r="G8" s="2">
        <v>16</v>
      </c>
      <c r="H8" s="3">
        <f>VLOOKUP(F8,[1]Invoice!$F$4:$H$15,3,FALSE)</f>
        <v>30</v>
      </c>
      <c r="I8" s="3">
        <v>20</v>
      </c>
      <c r="J8" s="3">
        <f t="shared" si="0"/>
        <v>500</v>
      </c>
    </row>
    <row r="9" spans="1:10">
      <c r="A9" s="18">
        <v>6</v>
      </c>
      <c r="B9" s="2" t="s">
        <v>10</v>
      </c>
      <c r="C9" s="2" t="s">
        <v>41</v>
      </c>
      <c r="D9" s="2" t="s">
        <v>13</v>
      </c>
      <c r="E9" s="4" t="s">
        <v>34</v>
      </c>
      <c r="F9" s="2" t="s">
        <v>33</v>
      </c>
      <c r="G9" s="2">
        <v>47</v>
      </c>
      <c r="H9" s="3">
        <f>VLOOKUP(F9,[1]Invoice!$F$4:$H$15,3,FALSE)</f>
        <v>30</v>
      </c>
      <c r="I9" s="3">
        <v>20</v>
      </c>
      <c r="J9" s="3">
        <f t="shared" si="0"/>
        <v>1430</v>
      </c>
    </row>
    <row r="10" spans="1:10">
      <c r="A10" s="18">
        <v>7</v>
      </c>
      <c r="B10" s="2" t="s">
        <v>14</v>
      </c>
      <c r="C10" s="2" t="s">
        <v>42</v>
      </c>
      <c r="D10" s="2" t="s">
        <v>15</v>
      </c>
      <c r="E10" s="4" t="s">
        <v>34</v>
      </c>
      <c r="F10" s="2" t="s">
        <v>33</v>
      </c>
      <c r="G10" s="2">
        <v>2</v>
      </c>
      <c r="H10" s="3">
        <f>VLOOKUP(F10,[1]Invoice!$F$4:$H$15,3,FALSE)</f>
        <v>30</v>
      </c>
      <c r="I10" s="3">
        <v>20</v>
      </c>
      <c r="J10" s="3">
        <f t="shared" si="0"/>
        <v>80</v>
      </c>
    </row>
    <row r="11" spans="1:10">
      <c r="A11" s="18">
        <v>8</v>
      </c>
      <c r="B11" s="2" t="s">
        <v>16</v>
      </c>
      <c r="C11" s="2" t="s">
        <v>43</v>
      </c>
      <c r="D11" s="2" t="s">
        <v>17</v>
      </c>
      <c r="E11" s="4" t="s">
        <v>34</v>
      </c>
      <c r="F11" s="2" t="s">
        <v>33</v>
      </c>
      <c r="G11" s="2">
        <v>10</v>
      </c>
      <c r="H11" s="3">
        <f>VLOOKUP(F11,[1]Invoice!$F$4:$H$15,3,FALSE)</f>
        <v>30</v>
      </c>
      <c r="I11" s="3">
        <v>20</v>
      </c>
      <c r="J11" s="3">
        <f t="shared" si="0"/>
        <v>320</v>
      </c>
    </row>
    <row r="12" spans="1:10">
      <c r="A12" s="18">
        <v>9</v>
      </c>
      <c r="B12" s="2" t="s">
        <v>16</v>
      </c>
      <c r="C12" s="2" t="s">
        <v>44</v>
      </c>
      <c r="D12" s="2" t="s">
        <v>18</v>
      </c>
      <c r="E12" s="4" t="s">
        <v>34</v>
      </c>
      <c r="F12" s="2" t="s">
        <v>33</v>
      </c>
      <c r="G12" s="2">
        <v>1</v>
      </c>
      <c r="H12" s="3">
        <f>VLOOKUP(F12,[1]Invoice!$F$4:$H$15,3,FALSE)</f>
        <v>30</v>
      </c>
      <c r="I12" s="3">
        <v>20</v>
      </c>
      <c r="J12" s="3">
        <f t="shared" si="0"/>
        <v>50</v>
      </c>
    </row>
    <row r="13" spans="1:10">
      <c r="A13" s="18">
        <v>10</v>
      </c>
      <c r="B13" s="2" t="s">
        <v>19</v>
      </c>
      <c r="C13" s="2" t="s">
        <v>45</v>
      </c>
      <c r="D13" s="2" t="s">
        <v>20</v>
      </c>
      <c r="E13" s="4" t="s">
        <v>34</v>
      </c>
      <c r="F13" s="2" t="s">
        <v>32</v>
      </c>
      <c r="G13" s="2">
        <v>28</v>
      </c>
      <c r="H13" s="3">
        <f>VLOOKUP(F13,[1]Invoice!$F$4:$H$15,3,FALSE)</f>
        <v>30</v>
      </c>
      <c r="I13" s="3">
        <v>20</v>
      </c>
      <c r="J13" s="3">
        <f t="shared" si="0"/>
        <v>860</v>
      </c>
    </row>
    <row r="14" spans="1:10">
      <c r="A14" s="18">
        <v>11</v>
      </c>
      <c r="B14" s="2" t="s">
        <v>21</v>
      </c>
      <c r="C14" s="2" t="s">
        <v>46</v>
      </c>
      <c r="D14" s="2" t="s">
        <v>22</v>
      </c>
      <c r="E14" s="4" t="s">
        <v>34</v>
      </c>
      <c r="F14" s="2" t="s">
        <v>31</v>
      </c>
      <c r="G14" s="2">
        <v>2</v>
      </c>
      <c r="H14" s="3">
        <f>VLOOKUP(F14,[1]Invoice!$F$4:$H$15,3,FALSE)</f>
        <v>30</v>
      </c>
      <c r="I14" s="3">
        <v>20</v>
      </c>
      <c r="J14" s="3">
        <f t="shared" si="0"/>
        <v>80</v>
      </c>
    </row>
    <row r="15" spans="1:10">
      <c r="A15" s="15" t="s">
        <v>48</v>
      </c>
      <c r="B15" s="16"/>
      <c r="C15" s="16"/>
      <c r="D15" s="16"/>
      <c r="E15" s="16"/>
      <c r="F15" s="16"/>
      <c r="G15" s="16"/>
      <c r="H15" s="16"/>
      <c r="I15" s="17"/>
      <c r="J15" s="5">
        <f>SUM(J4:J14)</f>
        <v>5200</v>
      </c>
    </row>
    <row r="16" spans="1:10" ht="15" customHeight="1">
      <c r="A16" s="19" t="s">
        <v>23</v>
      </c>
      <c r="B16" s="20"/>
      <c r="C16" s="20"/>
      <c r="D16" s="20"/>
      <c r="E16" s="20"/>
      <c r="F16" s="20"/>
      <c r="G16" s="20"/>
      <c r="H16" s="20"/>
      <c r="I16" s="20"/>
      <c r="J16" s="21"/>
    </row>
    <row r="17" spans="1:10" ht="15" customHeight="1">
      <c r="A17" s="19" t="s">
        <v>49</v>
      </c>
      <c r="B17" s="20"/>
      <c r="C17" s="20"/>
      <c r="D17" s="20"/>
      <c r="E17" s="20"/>
      <c r="F17" s="20"/>
      <c r="G17" s="20"/>
      <c r="H17" s="20"/>
      <c r="I17" s="20"/>
      <c r="J17" s="21"/>
    </row>
    <row r="18" spans="1:10" ht="30" customHeight="1">
      <c r="A18" s="12" t="s">
        <v>24</v>
      </c>
      <c r="B18" s="13"/>
      <c r="C18" s="13"/>
      <c r="D18" s="13"/>
      <c r="E18" s="13"/>
      <c r="F18" s="13"/>
      <c r="G18" s="13"/>
      <c r="H18" s="13"/>
      <c r="I18" s="13"/>
      <c r="J18" s="14"/>
    </row>
    <row r="19" spans="1:10">
      <c r="G19" s="8">
        <f>SUM(G4:G14)</f>
        <v>166</v>
      </c>
    </row>
  </sheetData>
  <sortState xmlns:xlrd2="http://schemas.microsoft.com/office/spreadsheetml/2017/richdata2" ref="B4:J14">
    <sortCondition ref="B4:B14"/>
  </sortState>
  <mergeCells count="8">
    <mergeCell ref="A1:G1"/>
    <mergeCell ref="A2:G2"/>
    <mergeCell ref="A18:J18"/>
    <mergeCell ref="A15:I15"/>
    <mergeCell ref="H1:J1"/>
    <mergeCell ref="H2:J2"/>
    <mergeCell ref="A16:J16"/>
    <mergeCell ref="A17:J17"/>
  </mergeCells>
  <conditionalFormatting sqref="C1:C15 C18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dcterms:created xsi:type="dcterms:W3CDTF">2025-04-04T08:09:17Z</dcterms:created>
  <dcterms:modified xsi:type="dcterms:W3CDTF">2025-04-16T07:16:31Z</dcterms:modified>
</cp:coreProperties>
</file>