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39" i="1" l="1"/>
  <c r="J37" i="1"/>
  <c r="I37" i="1"/>
  <c r="L37" i="1"/>
  <c r="J36" i="1"/>
  <c r="I36" i="1"/>
  <c r="J35" i="1"/>
  <c r="I35" i="1"/>
  <c r="L35" i="1"/>
  <c r="J34" i="1"/>
  <c r="I34" i="1"/>
  <c r="L34" i="1" s="1"/>
  <c r="J33" i="1"/>
  <c r="I33" i="1"/>
  <c r="L33" i="1"/>
  <c r="J32" i="1"/>
  <c r="I32" i="1"/>
  <c r="L32" i="1" s="1"/>
  <c r="J31" i="1"/>
  <c r="I31" i="1"/>
  <c r="L31" i="1"/>
  <c r="J30" i="1"/>
  <c r="I30" i="1"/>
  <c r="L30" i="1" s="1"/>
  <c r="J29" i="1"/>
  <c r="I29" i="1"/>
  <c r="L29" i="1"/>
  <c r="J28" i="1"/>
  <c r="I28" i="1"/>
  <c r="L28" i="1" s="1"/>
  <c r="J27" i="1"/>
  <c r="I27" i="1"/>
  <c r="L27" i="1"/>
  <c r="J26" i="1"/>
  <c r="I26" i="1"/>
  <c r="L26" i="1" s="1"/>
  <c r="J25" i="1"/>
  <c r="I25" i="1"/>
  <c r="L25" i="1"/>
  <c r="J24" i="1"/>
  <c r="I24" i="1"/>
  <c r="L24" i="1" s="1"/>
  <c r="J23" i="1"/>
  <c r="I23" i="1"/>
  <c r="L23" i="1"/>
  <c r="J22" i="1"/>
  <c r="I22" i="1"/>
  <c r="L22" i="1" s="1"/>
  <c r="J21" i="1"/>
  <c r="I21" i="1"/>
  <c r="L21" i="1"/>
  <c r="J20" i="1"/>
  <c r="I20" i="1"/>
  <c r="L20" i="1" s="1"/>
  <c r="J19" i="1"/>
  <c r="I19" i="1"/>
  <c r="L19" i="1"/>
  <c r="J18" i="1"/>
  <c r="I18" i="1"/>
  <c r="L18" i="1" s="1"/>
  <c r="J17" i="1"/>
  <c r="I17" i="1"/>
  <c r="L17" i="1"/>
  <c r="J16" i="1"/>
  <c r="I16" i="1"/>
  <c r="L16" i="1" s="1"/>
  <c r="J15" i="1"/>
  <c r="I15" i="1"/>
  <c r="L15" i="1"/>
  <c r="J14" i="1"/>
  <c r="I14" i="1"/>
  <c r="L14" i="1" s="1"/>
  <c r="J13" i="1"/>
  <c r="I13" i="1"/>
  <c r="L13" i="1"/>
  <c r="J12" i="1"/>
  <c r="I12" i="1"/>
  <c r="L12" i="1" s="1"/>
  <c r="J11" i="1"/>
  <c r="I11" i="1"/>
  <c r="L11" i="1"/>
  <c r="J10" i="1"/>
  <c r="I10" i="1"/>
  <c r="L10" i="1" s="1"/>
  <c r="J9" i="1"/>
  <c r="I9" i="1"/>
  <c r="L9" i="1"/>
  <c r="J8" i="1"/>
  <c r="I8" i="1"/>
  <c r="L8" i="1" s="1"/>
  <c r="J7" i="1"/>
  <c r="I7" i="1"/>
  <c r="L7" i="1"/>
  <c r="J6" i="1"/>
  <c r="I6" i="1"/>
  <c r="L6" i="1" s="1"/>
  <c r="J5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J4" i="1"/>
  <c r="I4" i="1"/>
  <c r="L36" i="1" l="1"/>
  <c r="L4" i="1"/>
  <c r="L38" i="1" s="1"/>
  <c r="L5" i="1"/>
</calcChain>
</file>

<file path=xl/sharedStrings.xml><?xml version="1.0" encoding="utf-8"?>
<sst xmlns="http://schemas.openxmlformats.org/spreadsheetml/2006/main" count="223" uniqueCount="126">
  <si>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</si>
  <si>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</si>
  <si>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</si>
  <si>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</si>
  <si>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</si>
  <si>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</si>
  <si>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</si>
  <si>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</si>
  <si>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</si>
  <si>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</si>
  <si>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</si>
  <si>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</si>
  <si>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</si>
  <si>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</si>
  <si>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PRODUCT</t>
  </si>
  <si>
    <t>CTC</t>
  </si>
  <si>
    <t>TEA</t>
  </si>
  <si>
    <t>BANIAPAT</t>
  </si>
  <si>
    <t>DRY FRUITS</t>
  </si>
  <si>
    <t>PURI</t>
  </si>
  <si>
    <t>RAHAMA</t>
  </si>
  <si>
    <t>BARIPADA</t>
  </si>
  <si>
    <t>PARADEEP</t>
  </si>
  <si>
    <t>ANGUL</t>
  </si>
  <si>
    <t>TALCHER</t>
  </si>
  <si>
    <t>BALASORE</t>
  </si>
  <si>
    <t>NIRAKARPUR</t>
  </si>
  <si>
    <t>JAJPUR TOWN</t>
  </si>
  <si>
    <t>DHENKANAL</t>
  </si>
  <si>
    <t>KODALA</t>
  </si>
  <si>
    <t>JAGATSINGHPUR</t>
  </si>
  <si>
    <t>AGARBATTI</t>
  </si>
  <si>
    <t>NIALI</t>
  </si>
  <si>
    <t xml:space="preserve">DEBARATI MARKETING SOLUTIONS
Address:TELENGAPENTHA,NEAR SANTOSHI MAA TEMPLE,
CUTTACK,9438274325
GST No:21DSAPS9712J1ZL
</t>
  </si>
  <si>
    <t>04/10/2025</t>
  </si>
  <si>
    <t>PL/MA/06828</t>
  </si>
  <si>
    <t>065</t>
  </si>
  <si>
    <t>PL/MA/06829</t>
  </si>
  <si>
    <t>066</t>
  </si>
  <si>
    <t>CHARAMPA</t>
  </si>
  <si>
    <t>PL/MA/06830</t>
  </si>
  <si>
    <t>64</t>
  </si>
  <si>
    <t>PL/MA/06831</t>
  </si>
  <si>
    <t>63</t>
  </si>
  <si>
    <t>05/10/2025</t>
  </si>
  <si>
    <t>PL/DO/10150</t>
  </si>
  <si>
    <t>62</t>
  </si>
  <si>
    <t>09/10/2025</t>
  </si>
  <si>
    <t>PL/DO/10387</t>
  </si>
  <si>
    <t>75</t>
  </si>
  <si>
    <t>BANKI</t>
  </si>
  <si>
    <t>PL/DO/10390</t>
  </si>
  <si>
    <t>70</t>
  </si>
  <si>
    <t>PL/DO/10391</t>
  </si>
  <si>
    <t>69</t>
  </si>
  <si>
    <t>10/10/2025</t>
  </si>
  <si>
    <t>PL/DO/10342</t>
  </si>
  <si>
    <t>76</t>
  </si>
  <si>
    <t>JATNI</t>
  </si>
  <si>
    <t>PL/DO/10343</t>
  </si>
  <si>
    <t>74</t>
  </si>
  <si>
    <t>PL/DO/10344</t>
  </si>
  <si>
    <t>78</t>
  </si>
  <si>
    <t>DUMDUMA</t>
  </si>
  <si>
    <t>PL/DO/10355</t>
  </si>
  <si>
    <t>71</t>
  </si>
  <si>
    <t>NAYAGARH</t>
  </si>
  <si>
    <t>PL/DO/10374</t>
  </si>
  <si>
    <t>79</t>
  </si>
  <si>
    <t>PL/DO/10402</t>
  </si>
  <si>
    <t>68</t>
  </si>
  <si>
    <t>PL/DO/10404</t>
  </si>
  <si>
    <t>77</t>
  </si>
  <si>
    <t>PL/MA/06997</t>
  </si>
  <si>
    <t>067</t>
  </si>
  <si>
    <t>POLASARA</t>
  </si>
  <si>
    <t>PL/MA/06998</t>
  </si>
  <si>
    <t>073</t>
  </si>
  <si>
    <t>11/10/2025</t>
  </si>
  <si>
    <t>PL/DO/10403</t>
  </si>
  <si>
    <t>12</t>
  </si>
  <si>
    <t>13/10/2025</t>
  </si>
  <si>
    <t>PL/DO/10502</t>
  </si>
  <si>
    <t>83</t>
  </si>
  <si>
    <t>BAHADAJHOLA</t>
  </si>
  <si>
    <t>18/10/2025</t>
  </si>
  <si>
    <t>PL/MA/07342</t>
  </si>
  <si>
    <t>87</t>
  </si>
  <si>
    <t>25/10/2025</t>
  </si>
  <si>
    <t>PL/DO/10989</t>
  </si>
  <si>
    <t>0091</t>
  </si>
  <si>
    <t>27/10/2025</t>
  </si>
  <si>
    <t>PL/DO/11046</t>
  </si>
  <si>
    <t>10</t>
  </si>
  <si>
    <t>PL/DO/11047</t>
  </si>
  <si>
    <t>100</t>
  </si>
  <si>
    <t>PL/DO/11076</t>
  </si>
  <si>
    <t>96</t>
  </si>
  <si>
    <t>PL/DO/11114</t>
  </si>
  <si>
    <t>97</t>
  </si>
  <si>
    <t>PL/DO/11121</t>
  </si>
  <si>
    <t>107</t>
  </si>
  <si>
    <t>PL/DO/11123</t>
  </si>
  <si>
    <t>99</t>
  </si>
  <si>
    <t>KENDRAPARA</t>
  </si>
  <si>
    <t>PL/MA/07620</t>
  </si>
  <si>
    <t>103</t>
  </si>
  <si>
    <t>BHADRAK</t>
  </si>
  <si>
    <t>PL/MA/07625</t>
  </si>
  <si>
    <t>108</t>
  </si>
  <si>
    <t>PL/MA/07627</t>
  </si>
  <si>
    <t>109</t>
  </si>
  <si>
    <t>BETANATI</t>
  </si>
  <si>
    <t>PL/MA/07633</t>
  </si>
  <si>
    <t>094</t>
  </si>
  <si>
    <t>28/10/2025</t>
  </si>
  <si>
    <t>PL/DO/11122</t>
  </si>
  <si>
    <t>104</t>
  </si>
  <si>
    <t>PL/DO/11185</t>
  </si>
  <si>
    <t>111</t>
  </si>
  <si>
    <t>31/10/2025</t>
  </si>
  <si>
    <t>PL/DO/11405</t>
  </si>
  <si>
    <t>118</t>
  </si>
  <si>
    <t>Kindly, verify &amp; confirm within 7 days, else GST will be filed by 20th DEC, 2025. 
GST to be paid by Consignor under Reverse Charge Mechanism(RCM) as per GST.</t>
  </si>
  <si>
    <t>(RUPEES TWENTY SIX THOUSAND THIRTEEN ONLY)</t>
  </si>
  <si>
    <t xml:space="preserve">Bill Date: 30/11/2025
Bill No : 20744
Total Amount: 26013.00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</si>
</sst>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5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152399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10124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19" workbookViewId="0">
      <selection activeCell="V40" sqref="V40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2" bestFit="1" customWidth="1"/>
    <col min="14" max="16384" width="9.140625" style="1"/>
  </cols>
  <sheetData>
    <row r="1" spans="1:13" ht="66.75" customHeight="1" thickBot="1">
      <c r="A1" s="23"/>
      <c r="B1" s="24"/>
      <c r="C1" s="24"/>
      <c r="D1" s="24"/>
      <c r="E1" s="24"/>
      <c r="F1" s="24"/>
      <c r="G1" s="24"/>
      <c r="H1" s="24"/>
      <c r="I1" s="24"/>
      <c r="J1" s="11" t="s">
        <v>0</v>
      </c>
      <c r="K1" s="12"/>
      <c r="L1" s="12"/>
      <c r="M1" s="13"/>
    </row>
    <row r="2" spans="1:13" s="10" customFormat="1" ht="79.5" customHeight="1" thickBot="1">
      <c r="A2" s="25" t="s">
        <v>33</v>
      </c>
      <c r="B2" s="26"/>
      <c r="C2" s="26"/>
      <c r="D2" s="26"/>
      <c r="E2" s="26"/>
      <c r="F2" s="26"/>
      <c r="G2" s="26"/>
      <c r="H2" s="26"/>
      <c r="I2" s="27"/>
      <c r="J2" s="14" t="s">
        <v>125</v>
      </c>
      <c r="K2" s="15"/>
      <c r="L2" s="15"/>
      <c r="M2" s="16"/>
    </row>
    <row r="3" spans="1:13" ht="15.75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9" t="s">
        <v>14</v>
      </c>
    </row>
    <row r="4" spans="1:13">
      <c r="A4" s="29">
        <v>1</v>
      </c>
      <c r="B4" s="4" t="s">
        <v>34</v>
      </c>
      <c r="C4" s="4" t="s">
        <v>35</v>
      </c>
      <c r="D4" s="4" t="s">
        <v>36</v>
      </c>
      <c r="E4" s="30" t="s">
        <v>15</v>
      </c>
      <c r="F4" s="4" t="s">
        <v>21</v>
      </c>
      <c r="G4" s="4">
        <v>37</v>
      </c>
      <c r="H4" s="5">
        <v>55</v>
      </c>
      <c r="I4" s="5">
        <f>G4*2</f>
        <v>74</v>
      </c>
      <c r="J4" s="5">
        <f>G4*10</f>
        <v>370</v>
      </c>
      <c r="K4" s="5">
        <v>30</v>
      </c>
      <c r="L4" s="5">
        <f>G4*H4+I4+J4+K4</f>
        <v>2509</v>
      </c>
      <c r="M4" s="4" t="s">
        <v>18</v>
      </c>
    </row>
    <row r="5" spans="1:13">
      <c r="A5" s="29">
        <f>A4+1</f>
        <v>2</v>
      </c>
      <c r="B5" s="4" t="s">
        <v>34</v>
      </c>
      <c r="C5" s="4" t="s">
        <v>37</v>
      </c>
      <c r="D5" s="4" t="s">
        <v>38</v>
      </c>
      <c r="E5" s="30" t="s">
        <v>15</v>
      </c>
      <c r="F5" s="4" t="s">
        <v>39</v>
      </c>
      <c r="G5" s="4">
        <v>4</v>
      </c>
      <c r="H5" s="5">
        <v>110</v>
      </c>
      <c r="I5" s="5">
        <f>G5*2</f>
        <v>8</v>
      </c>
      <c r="J5" s="5">
        <f>G5*10</f>
        <v>40</v>
      </c>
      <c r="K5" s="5">
        <v>30</v>
      </c>
      <c r="L5" s="5">
        <f>G5*H5+I5+J5+K5</f>
        <v>518</v>
      </c>
      <c r="M5" s="4" t="s">
        <v>31</v>
      </c>
    </row>
    <row r="6" spans="1:13">
      <c r="A6" s="29">
        <f t="shared" ref="A6:A37" si="0">A5+1</f>
        <v>3</v>
      </c>
      <c r="B6" s="4" t="s">
        <v>34</v>
      </c>
      <c r="C6" s="4" t="s">
        <v>40</v>
      </c>
      <c r="D6" s="4" t="s">
        <v>41</v>
      </c>
      <c r="E6" s="30" t="s">
        <v>15</v>
      </c>
      <c r="F6" s="4" t="s">
        <v>25</v>
      </c>
      <c r="G6" s="4">
        <v>26</v>
      </c>
      <c r="H6" s="5">
        <v>45</v>
      </c>
      <c r="I6" s="5">
        <f>G6*2</f>
        <v>52</v>
      </c>
      <c r="J6" s="5">
        <f>G6*10</f>
        <v>260</v>
      </c>
      <c r="K6" s="5">
        <v>30</v>
      </c>
      <c r="L6" s="5">
        <f>G6*H6+I6+J6+K6</f>
        <v>1512</v>
      </c>
      <c r="M6" s="4" t="s">
        <v>18</v>
      </c>
    </row>
    <row r="7" spans="1:13">
      <c r="A7" s="29">
        <f t="shared" si="0"/>
        <v>4</v>
      </c>
      <c r="B7" s="4" t="s">
        <v>34</v>
      </c>
      <c r="C7" s="4" t="s">
        <v>42</v>
      </c>
      <c r="D7" s="4" t="s">
        <v>43</v>
      </c>
      <c r="E7" s="30" t="s">
        <v>15</v>
      </c>
      <c r="F7" s="4" t="s">
        <v>24</v>
      </c>
      <c r="G7" s="4">
        <v>5</v>
      </c>
      <c r="H7" s="5">
        <v>45</v>
      </c>
      <c r="I7" s="5">
        <f>G7*2</f>
        <v>10</v>
      </c>
      <c r="J7" s="5">
        <f>G7*10</f>
        <v>50</v>
      </c>
      <c r="K7" s="5">
        <v>30</v>
      </c>
      <c r="L7" s="5">
        <f>G7*H7+I7+J7+K7</f>
        <v>315</v>
      </c>
      <c r="M7" s="4" t="s">
        <v>18</v>
      </c>
    </row>
    <row r="8" spans="1:13">
      <c r="A8" s="29">
        <f t="shared" si="0"/>
        <v>5</v>
      </c>
      <c r="B8" s="4" t="s">
        <v>44</v>
      </c>
      <c r="C8" s="4" t="s">
        <v>45</v>
      </c>
      <c r="D8" s="4" t="s">
        <v>46</v>
      </c>
      <c r="E8" s="30" t="s">
        <v>15</v>
      </c>
      <c r="F8" s="4" t="s">
        <v>28</v>
      </c>
      <c r="G8" s="4">
        <v>17</v>
      </c>
      <c r="H8" s="5">
        <v>40</v>
      </c>
      <c r="I8" s="5">
        <f>G8*2</f>
        <v>34</v>
      </c>
      <c r="J8" s="5">
        <f>G8*10</f>
        <v>170</v>
      </c>
      <c r="K8" s="5">
        <v>30</v>
      </c>
      <c r="L8" s="5">
        <f>G8*H8+I8+J8+K8</f>
        <v>914</v>
      </c>
      <c r="M8" s="4" t="s">
        <v>18</v>
      </c>
    </row>
    <row r="9" spans="1:13">
      <c r="A9" s="29">
        <f t="shared" si="0"/>
        <v>6</v>
      </c>
      <c r="B9" s="4" t="s">
        <v>47</v>
      </c>
      <c r="C9" s="4" t="s">
        <v>48</v>
      </c>
      <c r="D9" s="4" t="s">
        <v>49</v>
      </c>
      <c r="E9" s="30" t="s">
        <v>15</v>
      </c>
      <c r="F9" s="4" t="s">
        <v>50</v>
      </c>
      <c r="G9" s="4">
        <v>10</v>
      </c>
      <c r="H9" s="5">
        <v>55</v>
      </c>
      <c r="I9" s="5">
        <f>G9*2</f>
        <v>20</v>
      </c>
      <c r="J9" s="5">
        <f>G9*10</f>
        <v>100</v>
      </c>
      <c r="K9" s="5">
        <v>30</v>
      </c>
      <c r="L9" s="5">
        <f>G9*H9+I9+J9+K9</f>
        <v>700</v>
      </c>
      <c r="M9" s="4" t="s">
        <v>16</v>
      </c>
    </row>
    <row r="10" spans="1:13">
      <c r="A10" s="29">
        <f t="shared" si="0"/>
        <v>7</v>
      </c>
      <c r="B10" s="4" t="s">
        <v>47</v>
      </c>
      <c r="C10" s="4" t="s">
        <v>51</v>
      </c>
      <c r="D10" s="4" t="s">
        <v>52</v>
      </c>
      <c r="E10" s="30" t="s">
        <v>15</v>
      </c>
      <c r="F10" s="4" t="s">
        <v>22</v>
      </c>
      <c r="G10" s="4">
        <v>4</v>
      </c>
      <c r="H10" s="5">
        <v>45</v>
      </c>
      <c r="I10" s="5">
        <f>G10*2</f>
        <v>8</v>
      </c>
      <c r="J10" s="5">
        <f>G10*10</f>
        <v>40</v>
      </c>
      <c r="K10" s="5">
        <v>30</v>
      </c>
      <c r="L10" s="5">
        <f>G10*H10+I10+J10+K10</f>
        <v>258</v>
      </c>
      <c r="M10" s="4" t="s">
        <v>18</v>
      </c>
    </row>
    <row r="11" spans="1:13">
      <c r="A11" s="29">
        <f t="shared" si="0"/>
        <v>8</v>
      </c>
      <c r="B11" s="4" t="s">
        <v>47</v>
      </c>
      <c r="C11" s="4" t="s">
        <v>53</v>
      </c>
      <c r="D11" s="4" t="s">
        <v>54</v>
      </c>
      <c r="E11" s="30" t="s">
        <v>15</v>
      </c>
      <c r="F11" s="4" t="s">
        <v>20</v>
      </c>
      <c r="G11" s="4">
        <v>9</v>
      </c>
      <c r="H11" s="5">
        <v>45</v>
      </c>
      <c r="I11" s="5">
        <f>G11*2</f>
        <v>18</v>
      </c>
      <c r="J11" s="5">
        <f>G11*10</f>
        <v>90</v>
      </c>
      <c r="K11" s="5">
        <v>30</v>
      </c>
      <c r="L11" s="5">
        <f>G11*H11+I11+J11+K11</f>
        <v>543</v>
      </c>
      <c r="M11" s="4" t="s">
        <v>18</v>
      </c>
    </row>
    <row r="12" spans="1:13">
      <c r="A12" s="29">
        <f t="shared" si="0"/>
        <v>9</v>
      </c>
      <c r="B12" s="4" t="s">
        <v>55</v>
      </c>
      <c r="C12" s="4" t="s">
        <v>56</v>
      </c>
      <c r="D12" s="4" t="s">
        <v>57</v>
      </c>
      <c r="E12" s="30" t="s">
        <v>15</v>
      </c>
      <c r="F12" s="4" t="s">
        <v>58</v>
      </c>
      <c r="G12" s="4">
        <v>6</v>
      </c>
      <c r="H12" s="5">
        <v>50</v>
      </c>
      <c r="I12" s="5">
        <f>G12*2</f>
        <v>12</v>
      </c>
      <c r="J12" s="5">
        <f>G12*10</f>
        <v>60</v>
      </c>
      <c r="K12" s="5">
        <v>30</v>
      </c>
      <c r="L12" s="5">
        <f>G12*H12+I12+J12+K12</f>
        <v>402</v>
      </c>
      <c r="M12" s="4" t="s">
        <v>16</v>
      </c>
    </row>
    <row r="13" spans="1:13">
      <c r="A13" s="29">
        <f t="shared" si="0"/>
        <v>10</v>
      </c>
      <c r="B13" s="4" t="s">
        <v>55</v>
      </c>
      <c r="C13" s="4" t="s">
        <v>59</v>
      </c>
      <c r="D13" s="4" t="s">
        <v>60</v>
      </c>
      <c r="E13" s="30" t="s">
        <v>15</v>
      </c>
      <c r="F13" s="4" t="s">
        <v>50</v>
      </c>
      <c r="G13" s="4">
        <v>10</v>
      </c>
      <c r="H13" s="5">
        <v>55</v>
      </c>
      <c r="I13" s="5">
        <f>G13*2</f>
        <v>20</v>
      </c>
      <c r="J13" s="5">
        <f>G13*10</f>
        <v>100</v>
      </c>
      <c r="K13" s="5">
        <v>30</v>
      </c>
      <c r="L13" s="5">
        <f>G13*H13+I13+J13+K13</f>
        <v>700</v>
      </c>
      <c r="M13" s="4" t="s">
        <v>16</v>
      </c>
    </row>
    <row r="14" spans="1:13">
      <c r="A14" s="29">
        <f t="shared" si="0"/>
        <v>11</v>
      </c>
      <c r="B14" s="4" t="s">
        <v>55</v>
      </c>
      <c r="C14" s="4" t="s">
        <v>61</v>
      </c>
      <c r="D14" s="4" t="s">
        <v>62</v>
      </c>
      <c r="E14" s="30" t="s">
        <v>15</v>
      </c>
      <c r="F14" s="4" t="s">
        <v>63</v>
      </c>
      <c r="G14" s="4">
        <v>5</v>
      </c>
      <c r="H14" s="5">
        <v>40</v>
      </c>
      <c r="I14" s="5">
        <f>G14*2</f>
        <v>10</v>
      </c>
      <c r="J14" s="5">
        <f>G14*10</f>
        <v>50</v>
      </c>
      <c r="K14" s="5">
        <v>30</v>
      </c>
      <c r="L14" s="5">
        <f>G14*H14+I14+J14+K14</f>
        <v>290</v>
      </c>
      <c r="M14" s="4" t="s">
        <v>16</v>
      </c>
    </row>
    <row r="15" spans="1:13">
      <c r="A15" s="29">
        <f t="shared" si="0"/>
        <v>12</v>
      </c>
      <c r="B15" s="4" t="s">
        <v>55</v>
      </c>
      <c r="C15" s="4" t="s">
        <v>64</v>
      </c>
      <c r="D15" s="4" t="s">
        <v>65</v>
      </c>
      <c r="E15" s="30" t="s">
        <v>15</v>
      </c>
      <c r="F15" s="4" t="s">
        <v>66</v>
      </c>
      <c r="G15" s="4">
        <v>11</v>
      </c>
      <c r="H15" s="5">
        <v>45</v>
      </c>
      <c r="I15" s="5">
        <f>G15*2</f>
        <v>22</v>
      </c>
      <c r="J15" s="5">
        <f>G15*10</f>
        <v>110</v>
      </c>
      <c r="K15" s="5">
        <v>30</v>
      </c>
      <c r="L15" s="5">
        <f>G15*H15+I15+J15+K15</f>
        <v>657</v>
      </c>
      <c r="M15" s="4" t="s">
        <v>18</v>
      </c>
    </row>
    <row r="16" spans="1:13">
      <c r="A16" s="29">
        <f t="shared" si="0"/>
        <v>13</v>
      </c>
      <c r="B16" s="4" t="s">
        <v>55</v>
      </c>
      <c r="C16" s="4" t="s">
        <v>67</v>
      </c>
      <c r="D16" s="4" t="s">
        <v>68</v>
      </c>
      <c r="E16" s="30" t="s">
        <v>15</v>
      </c>
      <c r="F16" s="4" t="s">
        <v>27</v>
      </c>
      <c r="G16" s="4">
        <v>24</v>
      </c>
      <c r="H16" s="5">
        <v>45</v>
      </c>
      <c r="I16" s="5">
        <f>G16*2</f>
        <v>48</v>
      </c>
      <c r="J16" s="5">
        <f>G16*10</f>
        <v>240</v>
      </c>
      <c r="K16" s="5">
        <v>30</v>
      </c>
      <c r="L16" s="5">
        <f>G16*H16+I16+J16+K16</f>
        <v>1398</v>
      </c>
      <c r="M16" s="4" t="s">
        <v>18</v>
      </c>
    </row>
    <row r="17" spans="1:13">
      <c r="A17" s="29">
        <f t="shared" si="0"/>
        <v>14</v>
      </c>
      <c r="B17" s="4" t="s">
        <v>55</v>
      </c>
      <c r="C17" s="4" t="s">
        <v>69</v>
      </c>
      <c r="D17" s="4" t="s">
        <v>70</v>
      </c>
      <c r="E17" s="30" t="s">
        <v>15</v>
      </c>
      <c r="F17" s="4" t="s">
        <v>26</v>
      </c>
      <c r="G17" s="4">
        <v>4</v>
      </c>
      <c r="H17" s="5">
        <v>45</v>
      </c>
      <c r="I17" s="5">
        <f>G17*2</f>
        <v>8</v>
      </c>
      <c r="J17" s="5">
        <f>G17*10</f>
        <v>40</v>
      </c>
      <c r="K17" s="5">
        <v>30</v>
      </c>
      <c r="L17" s="5">
        <f>G17*H17+I17+J17+K17</f>
        <v>258</v>
      </c>
      <c r="M17" s="4" t="s">
        <v>18</v>
      </c>
    </row>
    <row r="18" spans="1:13">
      <c r="A18" s="29">
        <f t="shared" si="0"/>
        <v>15</v>
      </c>
      <c r="B18" s="4" t="s">
        <v>55</v>
      </c>
      <c r="C18" s="4" t="s">
        <v>71</v>
      </c>
      <c r="D18" s="4" t="s">
        <v>72</v>
      </c>
      <c r="E18" s="30" t="s">
        <v>15</v>
      </c>
      <c r="F18" s="4" t="s">
        <v>19</v>
      </c>
      <c r="G18" s="4">
        <v>10</v>
      </c>
      <c r="H18" s="5">
        <v>50</v>
      </c>
      <c r="I18" s="5">
        <f>G18*2</f>
        <v>20</v>
      </c>
      <c r="J18" s="5">
        <f>G18*10</f>
        <v>100</v>
      </c>
      <c r="K18" s="5">
        <v>30</v>
      </c>
      <c r="L18" s="5">
        <f>G18*H18+I18+J18+K18</f>
        <v>650</v>
      </c>
      <c r="M18" s="4" t="s">
        <v>18</v>
      </c>
    </row>
    <row r="19" spans="1:13">
      <c r="A19" s="29">
        <f t="shared" si="0"/>
        <v>16</v>
      </c>
      <c r="B19" s="4" t="s">
        <v>55</v>
      </c>
      <c r="C19" s="4" t="s">
        <v>73</v>
      </c>
      <c r="D19" s="4" t="s">
        <v>74</v>
      </c>
      <c r="E19" s="30" t="s">
        <v>15</v>
      </c>
      <c r="F19" s="4" t="s">
        <v>75</v>
      </c>
      <c r="G19" s="4">
        <v>8</v>
      </c>
      <c r="H19" s="5">
        <v>65</v>
      </c>
      <c r="I19" s="5">
        <f>G19*2</f>
        <v>16</v>
      </c>
      <c r="J19" s="5">
        <f>G19*10</f>
        <v>80</v>
      </c>
      <c r="K19" s="5">
        <v>30</v>
      </c>
      <c r="L19" s="5">
        <f>G19*H19+I19+J19+K19</f>
        <v>646</v>
      </c>
      <c r="M19" s="4" t="s">
        <v>18</v>
      </c>
    </row>
    <row r="20" spans="1:13">
      <c r="A20" s="29">
        <f t="shared" si="0"/>
        <v>17</v>
      </c>
      <c r="B20" s="4" t="s">
        <v>55</v>
      </c>
      <c r="C20" s="4" t="s">
        <v>76</v>
      </c>
      <c r="D20" s="4" t="s">
        <v>77</v>
      </c>
      <c r="E20" s="30" t="s">
        <v>15</v>
      </c>
      <c r="F20" s="4" t="s">
        <v>17</v>
      </c>
      <c r="G20" s="4">
        <v>6</v>
      </c>
      <c r="H20" s="5">
        <v>50</v>
      </c>
      <c r="I20" s="5">
        <f>G20*2</f>
        <v>12</v>
      </c>
      <c r="J20" s="5">
        <f>G20*10</f>
        <v>60</v>
      </c>
      <c r="K20" s="5">
        <v>30</v>
      </c>
      <c r="L20" s="5">
        <f>G20*H20+I20+J20+K20</f>
        <v>402</v>
      </c>
      <c r="M20" s="4" t="s">
        <v>18</v>
      </c>
    </row>
    <row r="21" spans="1:13">
      <c r="A21" s="29">
        <f t="shared" si="0"/>
        <v>18</v>
      </c>
      <c r="B21" s="4" t="s">
        <v>78</v>
      </c>
      <c r="C21" s="4" t="s">
        <v>79</v>
      </c>
      <c r="D21" s="4" t="s">
        <v>80</v>
      </c>
      <c r="E21" s="30" t="s">
        <v>15</v>
      </c>
      <c r="F21" s="4" t="s">
        <v>30</v>
      </c>
      <c r="G21" s="4">
        <v>14</v>
      </c>
      <c r="H21" s="5">
        <v>40</v>
      </c>
      <c r="I21" s="5">
        <f>G21*2</f>
        <v>28</v>
      </c>
      <c r="J21" s="5">
        <f>G21*10</f>
        <v>140</v>
      </c>
      <c r="K21" s="5">
        <v>30</v>
      </c>
      <c r="L21" s="5">
        <f>G21*H21+I21+J21+K21</f>
        <v>758</v>
      </c>
      <c r="M21" s="4" t="s">
        <v>18</v>
      </c>
    </row>
    <row r="22" spans="1:13">
      <c r="A22" s="29">
        <f t="shared" si="0"/>
        <v>19</v>
      </c>
      <c r="B22" s="4" t="s">
        <v>81</v>
      </c>
      <c r="C22" s="4" t="s">
        <v>82</v>
      </c>
      <c r="D22" s="4" t="s">
        <v>83</v>
      </c>
      <c r="E22" s="30" t="s">
        <v>15</v>
      </c>
      <c r="F22" s="4" t="s">
        <v>84</v>
      </c>
      <c r="G22" s="4">
        <v>9</v>
      </c>
      <c r="H22" s="5">
        <v>85</v>
      </c>
      <c r="I22" s="5">
        <f>G22*2</f>
        <v>18</v>
      </c>
      <c r="J22" s="5">
        <f>G22*10</f>
        <v>90</v>
      </c>
      <c r="K22" s="5">
        <v>30</v>
      </c>
      <c r="L22" s="5">
        <f>G22*H22+I22+J22+K22</f>
        <v>903</v>
      </c>
      <c r="M22" s="4" t="s">
        <v>16</v>
      </c>
    </row>
    <row r="23" spans="1:13">
      <c r="A23" s="29">
        <f t="shared" si="0"/>
        <v>20</v>
      </c>
      <c r="B23" s="4" t="s">
        <v>85</v>
      </c>
      <c r="C23" s="4" t="s">
        <v>86</v>
      </c>
      <c r="D23" s="4" t="s">
        <v>87</v>
      </c>
      <c r="E23" s="30" t="s">
        <v>15</v>
      </c>
      <c r="F23" s="4" t="s">
        <v>23</v>
      </c>
      <c r="G23" s="4">
        <v>2</v>
      </c>
      <c r="H23" s="5">
        <v>40</v>
      </c>
      <c r="I23" s="5">
        <f>G23*2</f>
        <v>4</v>
      </c>
      <c r="J23" s="5">
        <f>G23*10</f>
        <v>20</v>
      </c>
      <c r="K23" s="5">
        <v>30</v>
      </c>
      <c r="L23" s="5">
        <f>G23*H23+I23+J23+K23</f>
        <v>134</v>
      </c>
      <c r="M23" s="4" t="s">
        <v>18</v>
      </c>
    </row>
    <row r="24" spans="1:13">
      <c r="A24" s="29">
        <f t="shared" si="0"/>
        <v>21</v>
      </c>
      <c r="B24" s="4" t="s">
        <v>88</v>
      </c>
      <c r="C24" s="4" t="s">
        <v>89</v>
      </c>
      <c r="D24" s="4" t="s">
        <v>90</v>
      </c>
      <c r="E24" s="30" t="s">
        <v>15</v>
      </c>
      <c r="F24" s="4" t="s">
        <v>32</v>
      </c>
      <c r="G24" s="4">
        <v>5</v>
      </c>
      <c r="H24" s="5">
        <v>100</v>
      </c>
      <c r="I24" s="5">
        <f>G24*2</f>
        <v>10</v>
      </c>
      <c r="J24" s="5">
        <f>G24*10</f>
        <v>50</v>
      </c>
      <c r="K24" s="5">
        <v>30</v>
      </c>
      <c r="L24" s="5">
        <f>G24*H24+I24+J24+K24</f>
        <v>590</v>
      </c>
      <c r="M24" s="4" t="s">
        <v>31</v>
      </c>
    </row>
    <row r="25" spans="1:13">
      <c r="A25" s="29">
        <f t="shared" si="0"/>
        <v>22</v>
      </c>
      <c r="B25" s="4" t="s">
        <v>91</v>
      </c>
      <c r="C25" s="4" t="s">
        <v>92</v>
      </c>
      <c r="D25" s="4" t="s">
        <v>93</v>
      </c>
      <c r="E25" s="30" t="s">
        <v>15</v>
      </c>
      <c r="F25" s="4" t="s">
        <v>28</v>
      </c>
      <c r="G25" s="4">
        <v>10</v>
      </c>
      <c r="H25" s="5">
        <v>40</v>
      </c>
      <c r="I25" s="5">
        <f>G25*2</f>
        <v>20</v>
      </c>
      <c r="J25" s="5">
        <f>G25*10</f>
        <v>100</v>
      </c>
      <c r="K25" s="5">
        <v>30</v>
      </c>
      <c r="L25" s="5">
        <f>G25*H25+I25+J25+K25</f>
        <v>550</v>
      </c>
      <c r="M25" s="4" t="s">
        <v>18</v>
      </c>
    </row>
    <row r="26" spans="1:13">
      <c r="A26" s="29">
        <f t="shared" si="0"/>
        <v>23</v>
      </c>
      <c r="B26" s="4" t="s">
        <v>91</v>
      </c>
      <c r="C26" s="4" t="s">
        <v>94</v>
      </c>
      <c r="D26" s="4" t="s">
        <v>95</v>
      </c>
      <c r="E26" s="30" t="s">
        <v>15</v>
      </c>
      <c r="F26" s="4" t="s">
        <v>32</v>
      </c>
      <c r="G26" s="4">
        <v>12</v>
      </c>
      <c r="H26" s="5">
        <v>45</v>
      </c>
      <c r="I26" s="5">
        <f>G26*2</f>
        <v>24</v>
      </c>
      <c r="J26" s="5">
        <f>G26*10</f>
        <v>120</v>
      </c>
      <c r="K26" s="5">
        <v>30</v>
      </c>
      <c r="L26" s="5">
        <f>G26*H26+I26+J26+K26</f>
        <v>714</v>
      </c>
      <c r="M26" s="4" t="s">
        <v>18</v>
      </c>
    </row>
    <row r="27" spans="1:13">
      <c r="A27" s="29">
        <f t="shared" si="0"/>
        <v>24</v>
      </c>
      <c r="B27" s="4" t="s">
        <v>91</v>
      </c>
      <c r="C27" s="4" t="s">
        <v>96</v>
      </c>
      <c r="D27" s="4" t="s">
        <v>97</v>
      </c>
      <c r="E27" s="30" t="s">
        <v>15</v>
      </c>
      <c r="F27" s="4" t="s">
        <v>19</v>
      </c>
      <c r="G27" s="4">
        <v>13</v>
      </c>
      <c r="H27" s="5">
        <v>50</v>
      </c>
      <c r="I27" s="5">
        <f>G27*2</f>
        <v>26</v>
      </c>
      <c r="J27" s="5">
        <f>G27*10</f>
        <v>130</v>
      </c>
      <c r="K27" s="5">
        <v>30</v>
      </c>
      <c r="L27" s="5">
        <f>G27*H27+I27+J27+K27</f>
        <v>836</v>
      </c>
      <c r="M27" s="4" t="s">
        <v>18</v>
      </c>
    </row>
    <row r="28" spans="1:13">
      <c r="A28" s="29">
        <f t="shared" si="0"/>
        <v>25</v>
      </c>
      <c r="B28" s="4" t="s">
        <v>91</v>
      </c>
      <c r="C28" s="4" t="s">
        <v>98</v>
      </c>
      <c r="D28" s="4" t="s">
        <v>99</v>
      </c>
      <c r="E28" s="30" t="s">
        <v>15</v>
      </c>
      <c r="F28" s="4" t="s">
        <v>50</v>
      </c>
      <c r="G28" s="4">
        <v>24</v>
      </c>
      <c r="H28" s="5">
        <v>45</v>
      </c>
      <c r="I28" s="5">
        <f>G28*2</f>
        <v>48</v>
      </c>
      <c r="J28" s="5">
        <f>G28*10</f>
        <v>240</v>
      </c>
      <c r="K28" s="5">
        <v>30</v>
      </c>
      <c r="L28" s="5">
        <f>G28*H28+I28+J28+K28</f>
        <v>1398</v>
      </c>
      <c r="M28" s="4" t="s">
        <v>18</v>
      </c>
    </row>
    <row r="29" spans="1:13">
      <c r="A29" s="29">
        <f t="shared" si="0"/>
        <v>26</v>
      </c>
      <c r="B29" s="4" t="s">
        <v>91</v>
      </c>
      <c r="C29" s="4" t="s">
        <v>100</v>
      </c>
      <c r="D29" s="4" t="s">
        <v>101</v>
      </c>
      <c r="E29" s="30" t="s">
        <v>15</v>
      </c>
      <c r="F29" s="4" t="s">
        <v>66</v>
      </c>
      <c r="G29" s="4">
        <v>9</v>
      </c>
      <c r="H29" s="5">
        <v>110</v>
      </c>
      <c r="I29" s="5">
        <f>G29*2</f>
        <v>18</v>
      </c>
      <c r="J29" s="5">
        <f>G29*10</f>
        <v>90</v>
      </c>
      <c r="K29" s="5">
        <v>30</v>
      </c>
      <c r="L29" s="5">
        <f>G29*H29+I29+J29+K29</f>
        <v>1128</v>
      </c>
      <c r="M29" s="4" t="s">
        <v>31</v>
      </c>
    </row>
    <row r="30" spans="1:13">
      <c r="A30" s="29">
        <f t="shared" si="0"/>
        <v>27</v>
      </c>
      <c r="B30" s="4" t="s">
        <v>91</v>
      </c>
      <c r="C30" s="4" t="s">
        <v>102</v>
      </c>
      <c r="D30" s="4" t="s">
        <v>103</v>
      </c>
      <c r="E30" s="30" t="s">
        <v>15</v>
      </c>
      <c r="F30" s="4" t="s">
        <v>104</v>
      </c>
      <c r="G30" s="4">
        <v>13</v>
      </c>
      <c r="H30" s="5">
        <v>40</v>
      </c>
      <c r="I30" s="5">
        <f>G30*2</f>
        <v>26</v>
      </c>
      <c r="J30" s="5">
        <f>G30*10</f>
        <v>130</v>
      </c>
      <c r="K30" s="5">
        <v>30</v>
      </c>
      <c r="L30" s="5">
        <f>G30*H30+I30+J30+K30</f>
        <v>706</v>
      </c>
      <c r="M30" s="4" t="s">
        <v>18</v>
      </c>
    </row>
    <row r="31" spans="1:13">
      <c r="A31" s="29">
        <f t="shared" si="0"/>
        <v>28</v>
      </c>
      <c r="B31" s="4" t="s">
        <v>91</v>
      </c>
      <c r="C31" s="4" t="s">
        <v>105</v>
      </c>
      <c r="D31" s="4" t="s">
        <v>106</v>
      </c>
      <c r="E31" s="30" t="s">
        <v>15</v>
      </c>
      <c r="F31" s="4" t="s">
        <v>107</v>
      </c>
      <c r="G31" s="4">
        <v>13</v>
      </c>
      <c r="H31" s="5">
        <v>45</v>
      </c>
      <c r="I31" s="5">
        <f>G31*2</f>
        <v>26</v>
      </c>
      <c r="J31" s="5">
        <f>G31*10</f>
        <v>130</v>
      </c>
      <c r="K31" s="5">
        <v>30</v>
      </c>
      <c r="L31" s="5">
        <f>G31*H31+I31+J31+K31</f>
        <v>771</v>
      </c>
      <c r="M31" s="4" t="s">
        <v>18</v>
      </c>
    </row>
    <row r="32" spans="1:13">
      <c r="A32" s="29">
        <f t="shared" si="0"/>
        <v>29</v>
      </c>
      <c r="B32" s="4" t="s">
        <v>91</v>
      </c>
      <c r="C32" s="4" t="s">
        <v>108</v>
      </c>
      <c r="D32" s="4" t="s">
        <v>109</v>
      </c>
      <c r="E32" s="30" t="s">
        <v>15</v>
      </c>
      <c r="F32" s="4" t="s">
        <v>23</v>
      </c>
      <c r="G32" s="4">
        <v>3</v>
      </c>
      <c r="H32" s="5">
        <v>110</v>
      </c>
      <c r="I32" s="5">
        <f>G32*2</f>
        <v>6</v>
      </c>
      <c r="J32" s="5">
        <f>G32*10</f>
        <v>30</v>
      </c>
      <c r="K32" s="5">
        <v>30</v>
      </c>
      <c r="L32" s="5">
        <f>G32*H32+I32+J32+K32</f>
        <v>396</v>
      </c>
      <c r="M32" s="4" t="s">
        <v>31</v>
      </c>
    </row>
    <row r="33" spans="1:13">
      <c r="A33" s="29">
        <f t="shared" si="0"/>
        <v>30</v>
      </c>
      <c r="B33" s="4" t="s">
        <v>91</v>
      </c>
      <c r="C33" s="4" t="s">
        <v>110</v>
      </c>
      <c r="D33" s="4" t="s">
        <v>111</v>
      </c>
      <c r="E33" s="30" t="s">
        <v>15</v>
      </c>
      <c r="F33" s="4" t="s">
        <v>112</v>
      </c>
      <c r="G33" s="4">
        <v>9</v>
      </c>
      <c r="H33" s="5">
        <v>70</v>
      </c>
      <c r="I33" s="5">
        <f>G33*2</f>
        <v>18</v>
      </c>
      <c r="J33" s="5">
        <f>G33*10</f>
        <v>90</v>
      </c>
      <c r="K33" s="5">
        <v>30</v>
      </c>
      <c r="L33" s="5">
        <f>G33*H33+I33+J33+K33</f>
        <v>768</v>
      </c>
      <c r="M33" s="4" t="s">
        <v>18</v>
      </c>
    </row>
    <row r="34" spans="1:13">
      <c r="A34" s="29">
        <f t="shared" si="0"/>
        <v>31</v>
      </c>
      <c r="B34" s="4" t="s">
        <v>91</v>
      </c>
      <c r="C34" s="4" t="s">
        <v>113</v>
      </c>
      <c r="D34" s="4" t="s">
        <v>114</v>
      </c>
      <c r="E34" s="30" t="s">
        <v>15</v>
      </c>
      <c r="F34" s="4" t="s">
        <v>29</v>
      </c>
      <c r="G34" s="4">
        <v>3</v>
      </c>
      <c r="H34" s="5">
        <v>85</v>
      </c>
      <c r="I34" s="5">
        <f>G34*2</f>
        <v>6</v>
      </c>
      <c r="J34" s="5">
        <f>G34*10</f>
        <v>30</v>
      </c>
      <c r="K34" s="5">
        <v>30</v>
      </c>
      <c r="L34" s="5">
        <f>G34*H34+I34+J34+K34</f>
        <v>321</v>
      </c>
      <c r="M34" s="4" t="s">
        <v>16</v>
      </c>
    </row>
    <row r="35" spans="1:13">
      <c r="A35" s="29">
        <f t="shared" si="0"/>
        <v>32</v>
      </c>
      <c r="B35" s="4" t="s">
        <v>115</v>
      </c>
      <c r="C35" s="4" t="s">
        <v>116</v>
      </c>
      <c r="D35" s="4" t="s">
        <v>117</v>
      </c>
      <c r="E35" s="30" t="s">
        <v>15</v>
      </c>
      <c r="F35" s="4" t="s">
        <v>30</v>
      </c>
      <c r="G35" s="4">
        <v>17</v>
      </c>
      <c r="H35" s="5">
        <v>40</v>
      </c>
      <c r="I35" s="5">
        <f>G35*2</f>
        <v>34</v>
      </c>
      <c r="J35" s="5">
        <f>G35*10</f>
        <v>170</v>
      </c>
      <c r="K35" s="5">
        <v>30</v>
      </c>
      <c r="L35" s="5">
        <f>G35*H35+I35+J35+K35</f>
        <v>914</v>
      </c>
      <c r="M35" s="4" t="s">
        <v>18</v>
      </c>
    </row>
    <row r="36" spans="1:13">
      <c r="A36" s="29">
        <f t="shared" si="0"/>
        <v>33</v>
      </c>
      <c r="B36" s="4" t="s">
        <v>115</v>
      </c>
      <c r="C36" s="4" t="s">
        <v>118</v>
      </c>
      <c r="D36" s="4" t="s">
        <v>119</v>
      </c>
      <c r="E36" s="30" t="s">
        <v>15</v>
      </c>
      <c r="F36" s="4" t="s">
        <v>30</v>
      </c>
      <c r="G36" s="4">
        <v>33</v>
      </c>
      <c r="H36" s="5">
        <v>45</v>
      </c>
      <c r="I36" s="5">
        <f>G36*2</f>
        <v>66</v>
      </c>
      <c r="J36" s="5">
        <f>G36*10</f>
        <v>330</v>
      </c>
      <c r="K36" s="5">
        <v>30</v>
      </c>
      <c r="L36" s="5">
        <f>G36*H36+I36+J36+K36</f>
        <v>1911</v>
      </c>
      <c r="M36" s="4" t="s">
        <v>16</v>
      </c>
    </row>
    <row r="37" spans="1:13">
      <c r="A37" s="29">
        <f t="shared" si="0"/>
        <v>34</v>
      </c>
      <c r="B37" s="4" t="s">
        <v>120</v>
      </c>
      <c r="C37" s="4" t="s">
        <v>121</v>
      </c>
      <c r="D37" s="4" t="s">
        <v>122</v>
      </c>
      <c r="E37" s="30" t="s">
        <v>15</v>
      </c>
      <c r="F37" s="4" t="s">
        <v>27</v>
      </c>
      <c r="G37" s="4">
        <v>9</v>
      </c>
      <c r="H37" s="5">
        <v>45</v>
      </c>
      <c r="I37" s="5">
        <f>G37*2</f>
        <v>18</v>
      </c>
      <c r="J37" s="5">
        <f>G37*10</f>
        <v>90</v>
      </c>
      <c r="K37" s="5">
        <v>30</v>
      </c>
      <c r="L37" s="5">
        <f>G37*H37+I37+J37+K37</f>
        <v>543</v>
      </c>
      <c r="M37" s="4" t="s">
        <v>18</v>
      </c>
    </row>
    <row r="38" spans="1:13">
      <c r="A38" s="31" t="s">
        <v>124</v>
      </c>
      <c r="B38" s="32"/>
      <c r="C38" s="32"/>
      <c r="D38" s="32"/>
      <c r="E38" s="32"/>
      <c r="F38" s="32"/>
      <c r="G38" s="32"/>
      <c r="H38" s="32"/>
      <c r="I38" s="32"/>
      <c r="J38" s="32"/>
      <c r="K38" s="33"/>
      <c r="L38" s="34">
        <f>SUM(L4:L37)</f>
        <v>26013</v>
      </c>
      <c r="M38" s="35"/>
    </row>
    <row r="39" spans="1:13" s="3" customFormat="1" ht="15.75" thickBot="1">
      <c r="A39" s="36"/>
      <c r="B39" s="36"/>
      <c r="C39" s="36"/>
      <c r="D39" s="36"/>
      <c r="E39" s="36"/>
      <c r="F39" s="36"/>
      <c r="G39" s="28">
        <f>SUM(G4:G37)</f>
        <v>394</v>
      </c>
      <c r="H39" s="37"/>
      <c r="I39" s="37"/>
      <c r="J39" s="37"/>
      <c r="K39" s="37"/>
      <c r="L39" s="37"/>
      <c r="M39" s="36"/>
    </row>
    <row r="40" spans="1:13" s="3" customFormat="1" ht="30" customHeight="1" thickBot="1">
      <c r="A40" s="17" t="s">
        <v>123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</row>
    <row r="41" spans="1:13" s="3" customFormat="1" ht="30" customHeight="1" thickBot="1">
      <c r="A41" s="20" t="s">
        <v>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2"/>
    </row>
  </sheetData>
  <sortState ref="B4:M24">
    <sortCondition ref="B4:B24"/>
    <sortCondition ref="C4:C24"/>
  </sortState>
  <mergeCells count="7">
    <mergeCell ref="J1:M1"/>
    <mergeCell ref="J2:M2"/>
    <mergeCell ref="A40:M40"/>
    <mergeCell ref="A41:M41"/>
    <mergeCell ref="A1:I1"/>
    <mergeCell ref="A2:I2"/>
    <mergeCell ref="A38:K38"/>
  </mergeCells>
  <conditionalFormatting sqref="C3">
    <cfRule type="duplicateValues" dxfId="2" priority="5"/>
  </conditionalFormatting>
  <conditionalFormatting sqref="C39 C4:C37">
    <cfRule type="duplicateValues" dxfId="1" priority="2"/>
  </conditionalFormatting>
  <conditionalFormatting sqref="D39 D4:D37">
    <cfRule type="duplicateValues" dxfId="0" priority="1"/>
  </conditionalFormatting>
  <pageMargins left="0.23622047244094491" right="0.23622047244094491" top="0.59055118110236227" bottom="0.47244094488188981" header="0.31496062992125984" footer="0.19685039370078741"/>
  <pageSetup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2025-12-17T13:51:01Z</cp:lastPrinted>
  <dcterms:created xsi:type="dcterms:W3CDTF">2025-10-24T14:24:14Z</dcterms:created>
  <dcterms:modified xsi:type="dcterms:W3CDTF">2025-12-17T13:53:10Z</dcterms:modified>
</cp:coreProperties>
</file>