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Sheet1!$A$7:$M$30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32" i="1"/>
  <c r="I30"/>
  <c r="H30"/>
  <c r="K30" s="1"/>
  <c r="I29"/>
  <c r="H29"/>
  <c r="I28"/>
  <c r="H28"/>
  <c r="K28" s="1"/>
  <c r="I27"/>
  <c r="H27"/>
  <c r="I26"/>
  <c r="H26"/>
  <c r="I25"/>
  <c r="H25"/>
  <c r="I24"/>
  <c r="H24"/>
  <c r="K24" s="1"/>
  <c r="I23"/>
  <c r="H23"/>
  <c r="I22"/>
  <c r="H22"/>
  <c r="I21"/>
  <c r="H21"/>
  <c r="I20"/>
  <c r="H20"/>
  <c r="I19"/>
  <c r="H19"/>
  <c r="K19" s="1"/>
  <c r="I18"/>
  <c r="H18"/>
  <c r="I17"/>
  <c r="H17"/>
  <c r="K17" s="1"/>
  <c r="I16"/>
  <c r="H16"/>
  <c r="K16" s="1"/>
  <c r="I15"/>
  <c r="H15"/>
  <c r="I14"/>
  <c r="H14"/>
  <c r="I13"/>
  <c r="H13"/>
  <c r="I12"/>
  <c r="H12"/>
  <c r="I11"/>
  <c r="H11"/>
  <c r="I10"/>
  <c r="H10"/>
  <c r="I9"/>
  <c r="H9"/>
  <c r="I8"/>
  <c r="H8"/>
  <c r="K21" l="1"/>
  <c r="K23"/>
  <c r="K29"/>
  <c r="K15"/>
  <c r="K10"/>
  <c r="K9"/>
  <c r="K11"/>
  <c r="K13"/>
  <c r="K12"/>
  <c r="K14"/>
  <c r="K20"/>
  <c r="K22"/>
  <c r="K25"/>
  <c r="K27"/>
  <c r="K8"/>
  <c r="K18"/>
  <c r="K26"/>
  <c r="K31" l="1"/>
</calcChain>
</file>

<file path=xl/sharedStrings.xml><?xml version="1.0" encoding="utf-8"?>
<sst xmlns="http://schemas.openxmlformats.org/spreadsheetml/2006/main" count="120" uniqueCount="90">
  <si>
    <t>TO,</t>
  </si>
  <si>
    <t>DATE</t>
  </si>
  <si>
    <t>CASE</t>
  </si>
  <si>
    <t>DESTINATION</t>
  </si>
  <si>
    <t>SL.</t>
  </si>
  <si>
    <t>AMT.</t>
  </si>
  <si>
    <t>GSTIN : 21AGHPB9356M1Z9</t>
  </si>
  <si>
    <t>Thanking You…</t>
  </si>
  <si>
    <t>For PRAGATI LOGISTICS</t>
  </si>
  <si>
    <t>LR NO.</t>
  </si>
  <si>
    <t>CUTTACK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</si>
  <si>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</si>
  <si>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</si>
  <si>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</si>
  <si>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</si>
  <si>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LR CH.</t>
  </si>
  <si>
    <t>FROM</t>
  </si>
  <si>
    <t>RATE</t>
  </si>
  <si>
    <t>CTC</t>
  </si>
  <si>
    <t>JEYPORE</t>
  </si>
  <si>
    <t>KHURDA</t>
  </si>
  <si>
    <t>BERHAMPUR</t>
  </si>
  <si>
    <t>BALASORE</t>
  </si>
  <si>
    <t>M/S : P L MARKETING PVT. LTD.</t>
  </si>
  <si>
    <t xml:space="preserve">GSTIN : 21AABCP9284H1ZC </t>
  </si>
  <si>
    <t>DD.CH.</t>
  </si>
  <si>
    <t>BHANJANAGAR</t>
  </si>
  <si>
    <t>UDALA</t>
  </si>
  <si>
    <t>BARIPADA</t>
  </si>
  <si>
    <t>BARGARH</t>
  </si>
  <si>
    <t>HSN CODE: 996791</t>
  </si>
  <si>
    <t>MONTH   : SEPTEMBER, 2021</t>
  </si>
  <si>
    <t>BILL DATE : 30/09/2021</t>
  </si>
  <si>
    <t>INV. NO.</t>
  </si>
  <si>
    <t>PL/JA/10321/21-22</t>
  </si>
  <si>
    <t>618</t>
  </si>
  <si>
    <t>RAYAGADA</t>
  </si>
  <si>
    <t>PL/JA/10514/21-22</t>
  </si>
  <si>
    <t>646</t>
  </si>
  <si>
    <t>BARPALI</t>
  </si>
  <si>
    <t>PL/JA/10585/21-22</t>
  </si>
  <si>
    <t>631/638</t>
  </si>
  <si>
    <t>PL/JA/10633/21-22</t>
  </si>
  <si>
    <t>653</t>
  </si>
  <si>
    <t>PL/JA/10732/21-22</t>
  </si>
  <si>
    <t>639/656</t>
  </si>
  <si>
    <t>PL/JA/10768/21-22</t>
  </si>
  <si>
    <t>643</t>
  </si>
  <si>
    <t>MALKANGIRI</t>
  </si>
  <si>
    <t>PL/JA/10795/21-22</t>
  </si>
  <si>
    <t>594</t>
  </si>
  <si>
    <t>DAMANJODI</t>
  </si>
  <si>
    <t>PL/JA/11207/21-22</t>
  </si>
  <si>
    <t>679</t>
  </si>
  <si>
    <t>CHHATRAPUR</t>
  </si>
  <si>
    <t>PL/JA/11383/21-22</t>
  </si>
  <si>
    <t>692</t>
  </si>
  <si>
    <t>PL/JA/11430/21-22</t>
  </si>
  <si>
    <t>688</t>
  </si>
  <si>
    <t>PL/JA/11522/21-22</t>
  </si>
  <si>
    <t>693</t>
  </si>
  <si>
    <t>PL/JA/11617/21-22</t>
  </si>
  <si>
    <t>696</t>
  </si>
  <si>
    <t>PL/JA/11886/21-22</t>
  </si>
  <si>
    <t>707</t>
  </si>
  <si>
    <t>PL/JA/11979/21-22</t>
  </si>
  <si>
    <t>714</t>
  </si>
  <si>
    <t>PL/DO/10549/21-22</t>
  </si>
  <si>
    <t>703</t>
  </si>
  <si>
    <t>PL/JA/12004/21-22</t>
  </si>
  <si>
    <t>711</t>
  </si>
  <si>
    <t>PL/JA/12219/21-22</t>
  </si>
  <si>
    <t>735</t>
  </si>
  <si>
    <t>PL/JA/12484/21-22</t>
  </si>
  <si>
    <t>756</t>
  </si>
  <si>
    <t>PL/JA/12522/21-22</t>
  </si>
  <si>
    <t>744</t>
  </si>
  <si>
    <t>PL/JA/12501/21-22</t>
  </si>
  <si>
    <t>752</t>
  </si>
  <si>
    <t>SORO</t>
  </si>
  <si>
    <t>PL/JA/12506/21-22</t>
  </si>
  <si>
    <t>745</t>
  </si>
  <si>
    <t>PL/MA/10099/21-22</t>
  </si>
  <si>
    <t>753</t>
  </si>
  <si>
    <t>KANDASAR</t>
  </si>
  <si>
    <t>PL/JA/12756/21-22</t>
  </si>
  <si>
    <t>759</t>
  </si>
  <si>
    <t>KINDLY ,VERIFY &amp; CONFIRM US  WITHIN 7 DAYS , ELSE GST WILL 20 TH OCTOBER-2021.</t>
  </si>
  <si>
    <t>(RUPEES TEN THOUSAND EIGHT HUNDED ONLY)</t>
  </si>
  <si>
    <t>BILL NO.   : INV-29322/21-22</t>
  </si>
</sst>
</file>

<file path=xl/styles.xml><?xml version="1.0" encoding="utf-8"?>
<styleSheet xmlns="http://schemas.openxmlformats.org/spreadsheetml/2006/main">
  <numFmts count="1">
    <numFmt numFmtId="164" formatCode="dd/mm/yyyy;@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9.5"/>
      <color rgb="FF000000"/>
      <name val="Kinnari"/>
    </font>
    <font>
      <b/>
      <sz val="9.5"/>
      <color indexed="8"/>
      <name val="Calibri"/>
      <family val="2"/>
      <scheme val="minor"/>
    </font>
    <font>
      <sz val="9.5"/>
      <color rgb="FF000000"/>
      <name val="Kinnari"/>
    </font>
    <font>
      <sz val="9.5"/>
      <color theme="1"/>
      <name val="Calibri"/>
      <family val="2"/>
    </font>
    <font>
      <b/>
      <sz val="9.5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2" fontId="5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NumberFormat="1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indent="4"/>
    </xf>
    <xf numFmtId="164" fontId="7" fillId="2" borderId="0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right" vertical="center"/>
    </xf>
    <xf numFmtId="2" fontId="11" fillId="2" borderId="1" xfId="0" applyNumberFormat="1" applyFont="1" applyFill="1" applyBorder="1"/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/>
    <xf numFmtId="164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0" xfId="0" applyNumberFormat="1" applyFont="1" applyFill="1"/>
    <xf numFmtId="2" fontId="9" fillId="2" borderId="0" xfId="0" applyNumberFormat="1" applyFont="1" applyFill="1"/>
    <xf numFmtId="0" fontId="12" fillId="2" borderId="0" xfId="0" applyFont="1" applyFill="1" applyAlignment="1">
      <alignment horizontal="center" vertical="top"/>
    </xf>
    <xf numFmtId="164" fontId="12" fillId="2" borderId="0" xfId="0" applyNumberFormat="1" applyFont="1" applyFill="1" applyAlignment="1">
      <alignment vertical="top"/>
    </xf>
    <xf numFmtId="0" fontId="12" fillId="2" borderId="0" xfId="0" applyFont="1" applyFill="1" applyAlignment="1">
      <alignment vertical="top"/>
    </xf>
    <xf numFmtId="0" fontId="12" fillId="2" borderId="0" xfId="0" applyFont="1" applyFill="1" applyAlignment="1">
      <alignment horizontal="left" vertical="top"/>
    </xf>
    <xf numFmtId="0" fontId="12" fillId="2" borderId="0" xfId="0" applyNumberFormat="1" applyFont="1" applyFill="1" applyAlignment="1">
      <alignment vertical="top"/>
    </xf>
    <xf numFmtId="0" fontId="5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top"/>
    </xf>
    <xf numFmtId="2" fontId="5" fillId="2" borderId="0" xfId="0" applyNumberFormat="1" applyFont="1" applyFill="1"/>
    <xf numFmtId="0" fontId="5" fillId="2" borderId="0" xfId="0" applyFont="1" applyFill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0"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">
          <cell r="C3" t="str">
            <v>DESTINATION</v>
          </cell>
          <cell r="D3" t="str">
            <v>RATE / BUNDLE</v>
          </cell>
        </row>
        <row r="4">
          <cell r="C4" t="str">
            <v>ANGUL</v>
          </cell>
          <cell r="D4">
            <v>50</v>
          </cell>
        </row>
        <row r="5">
          <cell r="C5" t="str">
            <v>ASKA</v>
          </cell>
          <cell r="D5">
            <v>60</v>
          </cell>
        </row>
        <row r="6">
          <cell r="C6" t="str">
            <v>BALASORE</v>
          </cell>
          <cell r="D6">
            <v>50</v>
          </cell>
        </row>
        <row r="7">
          <cell r="C7" t="str">
            <v>BALIGUDA</v>
          </cell>
          <cell r="D7">
            <v>80</v>
          </cell>
        </row>
        <row r="8">
          <cell r="C8" t="str">
            <v>BALUGAON</v>
          </cell>
          <cell r="D8">
            <v>50</v>
          </cell>
        </row>
        <row r="9">
          <cell r="C9" t="str">
            <v>BARGARH</v>
          </cell>
          <cell r="D9">
            <v>60</v>
          </cell>
        </row>
        <row r="10">
          <cell r="C10" t="str">
            <v>BARIPADA</v>
          </cell>
          <cell r="D10">
            <v>50</v>
          </cell>
        </row>
        <row r="11">
          <cell r="C11" t="str">
            <v>BASUDEVPUR</v>
          </cell>
          <cell r="D11">
            <v>70</v>
          </cell>
        </row>
        <row r="12">
          <cell r="C12" t="str">
            <v>BERHAMPUR</v>
          </cell>
          <cell r="D12">
            <v>50</v>
          </cell>
        </row>
        <row r="13">
          <cell r="C13" t="str">
            <v>BHADRAK</v>
          </cell>
          <cell r="D13">
            <v>50</v>
          </cell>
        </row>
        <row r="14">
          <cell r="C14" t="str">
            <v>BHANJANAGAR</v>
          </cell>
          <cell r="D14">
            <v>70</v>
          </cell>
        </row>
        <row r="15">
          <cell r="C15" t="str">
            <v>BHATAKUMARADA</v>
          </cell>
          <cell r="D15">
            <v>70</v>
          </cell>
        </row>
        <row r="16">
          <cell r="C16" t="str">
            <v>BORIGUMMA</v>
          </cell>
          <cell r="D16">
            <v>90</v>
          </cell>
        </row>
        <row r="17">
          <cell r="C17" t="str">
            <v>BOUDH</v>
          </cell>
          <cell r="D17">
            <v>50</v>
          </cell>
        </row>
        <row r="18">
          <cell r="C18" t="str">
            <v>CHHATRAPUR</v>
          </cell>
          <cell r="D18">
            <v>80</v>
          </cell>
        </row>
        <row r="19">
          <cell r="C19" t="str">
            <v xml:space="preserve">DALA CHHAKA </v>
          </cell>
          <cell r="D19">
            <v>50</v>
          </cell>
        </row>
        <row r="20">
          <cell r="C20" t="str">
            <v>DAMANJODI</v>
          </cell>
          <cell r="D20">
            <v>100</v>
          </cell>
        </row>
        <row r="21">
          <cell r="C21" t="str">
            <v>DHENKANAL</v>
          </cell>
          <cell r="D21">
            <v>40</v>
          </cell>
        </row>
        <row r="22">
          <cell r="C22" t="str">
            <v>DIGAPAHANDI</v>
          </cell>
          <cell r="D22">
            <v>70</v>
          </cell>
        </row>
        <row r="23">
          <cell r="C23" t="str">
            <v>GAJAPATI</v>
          </cell>
          <cell r="D23">
            <v>80</v>
          </cell>
        </row>
        <row r="24">
          <cell r="C24" t="str">
            <v>GANJAM</v>
          </cell>
          <cell r="D24">
            <v>60</v>
          </cell>
        </row>
        <row r="25">
          <cell r="C25" t="str">
            <v>HINJILIKATU</v>
          </cell>
          <cell r="D25">
            <v>80</v>
          </cell>
        </row>
        <row r="26">
          <cell r="C26" t="str">
            <v>JAJPUR</v>
          </cell>
          <cell r="D26">
            <v>50</v>
          </cell>
        </row>
        <row r="27">
          <cell r="C27" t="str">
            <v>JAJPUR TOWN</v>
          </cell>
          <cell r="D27">
            <v>50</v>
          </cell>
        </row>
        <row r="28">
          <cell r="C28" t="str">
            <v>JEYPORE</v>
          </cell>
          <cell r="D28">
            <v>70</v>
          </cell>
        </row>
        <row r="29">
          <cell r="C29" t="str">
            <v>JHARSUGUDA</v>
          </cell>
          <cell r="D29">
            <v>50</v>
          </cell>
        </row>
        <row r="30">
          <cell r="C30" t="str">
            <v>KARANJIA</v>
          </cell>
          <cell r="D30">
            <v>80</v>
          </cell>
        </row>
        <row r="31">
          <cell r="C31" t="str">
            <v>KENDRAPARA</v>
          </cell>
          <cell r="D31">
            <v>50</v>
          </cell>
        </row>
        <row r="32">
          <cell r="C32" t="str">
            <v>KEONJHAR</v>
          </cell>
          <cell r="D32">
            <v>50</v>
          </cell>
        </row>
        <row r="33">
          <cell r="C33" t="str">
            <v>KESHPUR</v>
          </cell>
          <cell r="D33">
            <v>50</v>
          </cell>
        </row>
        <row r="34">
          <cell r="C34" t="str">
            <v>KHURDA</v>
          </cell>
          <cell r="D34">
            <v>40</v>
          </cell>
        </row>
        <row r="35">
          <cell r="C35" t="str">
            <v>KORAPUT</v>
          </cell>
          <cell r="D35">
            <v>80</v>
          </cell>
        </row>
        <row r="36">
          <cell r="C36" t="str">
            <v>KOTPAD</v>
          </cell>
          <cell r="D36">
            <v>100</v>
          </cell>
        </row>
        <row r="37">
          <cell r="C37" t="str">
            <v>MALKANGIRI</v>
          </cell>
          <cell r="D37">
            <v>90</v>
          </cell>
        </row>
        <row r="38">
          <cell r="C38" t="str">
            <v>MOTER</v>
          </cell>
          <cell r="D38">
            <v>100</v>
          </cell>
        </row>
        <row r="39">
          <cell r="C39" t="str">
            <v>NABARANGPUR</v>
          </cell>
          <cell r="D39">
            <v>70</v>
          </cell>
        </row>
        <row r="40">
          <cell r="C40" t="str">
            <v>NARENDRAPUR</v>
          </cell>
          <cell r="D40">
            <v>50</v>
          </cell>
        </row>
        <row r="41">
          <cell r="C41" t="str">
            <v>NAYAGARH</v>
          </cell>
          <cell r="D41">
            <v>40</v>
          </cell>
        </row>
        <row r="42">
          <cell r="C42" t="str">
            <v>NIMAPARA</v>
          </cell>
          <cell r="D42">
            <v>50</v>
          </cell>
        </row>
        <row r="43">
          <cell r="C43" t="str">
            <v>OLATPUR</v>
          </cell>
          <cell r="D43">
            <v>50</v>
          </cell>
        </row>
        <row r="44">
          <cell r="C44" t="str">
            <v>PHULBANI</v>
          </cell>
          <cell r="D44">
            <v>60</v>
          </cell>
        </row>
        <row r="45">
          <cell r="C45" t="str">
            <v>POLOSARA</v>
          </cell>
          <cell r="D45">
            <v>80</v>
          </cell>
        </row>
        <row r="46">
          <cell r="C46" t="str">
            <v>PURI</v>
          </cell>
          <cell r="D46">
            <v>50</v>
          </cell>
        </row>
        <row r="47">
          <cell r="C47" t="str">
            <v>RAYAGADA</v>
          </cell>
          <cell r="D47">
            <v>70</v>
          </cell>
        </row>
        <row r="48">
          <cell r="C48" t="str">
            <v>SAMBALPUR</v>
          </cell>
          <cell r="D48">
            <v>50</v>
          </cell>
        </row>
        <row r="49">
          <cell r="C49" t="str">
            <v>SITALESWAR</v>
          </cell>
          <cell r="D49">
            <v>60</v>
          </cell>
        </row>
        <row r="50">
          <cell r="C50" t="str">
            <v>SORO</v>
          </cell>
          <cell r="D50">
            <v>80</v>
          </cell>
        </row>
        <row r="51">
          <cell r="C51" t="str">
            <v>TIKIRI</v>
          </cell>
          <cell r="D51">
            <v>90</v>
          </cell>
        </row>
        <row r="52">
          <cell r="C52" t="str">
            <v>UDALA</v>
          </cell>
          <cell r="D52">
            <v>80</v>
          </cell>
        </row>
        <row r="53">
          <cell r="C53" t="str">
            <v>BINJHARPUR</v>
          </cell>
          <cell r="D53">
            <v>50</v>
          </cell>
        </row>
        <row r="54">
          <cell r="C54" t="str">
            <v>KANDASAR</v>
          </cell>
          <cell r="D54">
            <v>50</v>
          </cell>
        </row>
        <row r="55">
          <cell r="C55" t="str">
            <v>BARPALI</v>
          </cell>
          <cell r="D55">
            <v>60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25" zoomScale="145" zoomScaleNormal="145" workbookViewId="0">
      <selection activeCell="M33" sqref="M33"/>
    </sheetView>
  </sheetViews>
  <sheetFormatPr defaultRowHeight="15" customHeight="1"/>
  <cols>
    <col min="1" max="1" width="4.5703125" style="40" customWidth="1"/>
    <col min="2" max="2" width="10.7109375" style="39" bestFit="1" customWidth="1"/>
    <col min="3" max="3" width="16.42578125" style="40" customWidth="1"/>
    <col min="4" max="4" width="8.5703125" style="41" bestFit="1" customWidth="1"/>
    <col min="5" max="5" width="6.42578125" style="42" customWidth="1"/>
    <col min="6" max="6" width="14.85546875" style="40" bestFit="1" customWidth="1"/>
    <col min="7" max="7" width="6.140625" style="40" bestFit="1" customWidth="1"/>
    <col min="8" max="8" width="6.85546875" style="7" customWidth="1"/>
    <col min="9" max="9" width="7.42578125" style="43" customWidth="1"/>
    <col min="10" max="10" width="7.140625" style="43" customWidth="1"/>
    <col min="11" max="11" width="8.42578125" style="44" bestFit="1" customWidth="1"/>
    <col min="12" max="16384" width="9.140625" style="44"/>
  </cols>
  <sheetData>
    <row r="1" spans="1:13" s="3" customFormat="1" ht="15" customHeight="1">
      <c r="A1" s="3" t="s">
        <v>0</v>
      </c>
      <c r="B1" s="4"/>
      <c r="D1" s="5"/>
      <c r="E1" s="5"/>
      <c r="G1" s="6"/>
      <c r="I1" s="7" t="s">
        <v>31</v>
      </c>
    </row>
    <row r="2" spans="1:13" s="3" customFormat="1" ht="15" customHeight="1">
      <c r="A2" s="8" t="s">
        <v>23</v>
      </c>
      <c r="B2" s="9"/>
      <c r="C2" s="10"/>
      <c r="E2" s="11"/>
      <c r="G2" s="6"/>
      <c r="I2" s="7" t="s">
        <v>89</v>
      </c>
    </row>
    <row r="3" spans="1:13" s="3" customFormat="1" ht="15" customHeight="1">
      <c r="A3" s="12" t="s">
        <v>10</v>
      </c>
      <c r="B3" s="13"/>
      <c r="C3" s="14"/>
      <c r="D3" s="5"/>
      <c r="E3" s="11"/>
      <c r="G3" s="6"/>
      <c r="I3" s="7" t="s">
        <v>32</v>
      </c>
    </row>
    <row r="4" spans="1:13" s="3" customFormat="1" ht="15" customHeight="1">
      <c r="A4" s="12" t="s">
        <v>24</v>
      </c>
      <c r="B4" s="13"/>
      <c r="C4" s="14"/>
      <c r="D4" s="5"/>
      <c r="E4" s="11"/>
      <c r="F4" s="15"/>
      <c r="G4" s="6"/>
      <c r="I4" s="7" t="s">
        <v>6</v>
      </c>
    </row>
    <row r="5" spans="1:13" s="3" customFormat="1" ht="15" customHeight="1">
      <c r="A5" s="12"/>
      <c r="B5" s="16"/>
      <c r="C5" s="14"/>
      <c r="D5" s="5"/>
      <c r="E5" s="11"/>
      <c r="F5" s="15"/>
      <c r="G5" s="6"/>
      <c r="I5" s="11" t="s">
        <v>30</v>
      </c>
    </row>
    <row r="6" spans="1:13" s="3" customFormat="1" ht="15" customHeight="1">
      <c r="A6" s="12"/>
      <c r="B6" s="16"/>
      <c r="C6" s="14"/>
      <c r="D6" s="5"/>
      <c r="E6" s="11"/>
      <c r="F6" s="15"/>
      <c r="G6" s="6"/>
    </row>
    <row r="7" spans="1:13" s="20" customFormat="1" ht="15" customHeight="1">
      <c r="A7" s="17" t="s">
        <v>4</v>
      </c>
      <c r="B7" s="18" t="s">
        <v>1</v>
      </c>
      <c r="C7" s="17" t="s">
        <v>9</v>
      </c>
      <c r="D7" s="17" t="s">
        <v>33</v>
      </c>
      <c r="E7" s="17" t="s">
        <v>16</v>
      </c>
      <c r="F7" s="17" t="s">
        <v>3</v>
      </c>
      <c r="G7" s="19" t="s">
        <v>2</v>
      </c>
      <c r="H7" s="17" t="s">
        <v>17</v>
      </c>
      <c r="I7" s="17" t="s">
        <v>25</v>
      </c>
      <c r="J7" s="17" t="s">
        <v>15</v>
      </c>
      <c r="K7" s="19" t="s">
        <v>5</v>
      </c>
    </row>
    <row r="8" spans="1:13" s="20" customFormat="1" ht="15" customHeight="1">
      <c r="A8" s="21">
        <v>1</v>
      </c>
      <c r="B8" s="22">
        <v>44440</v>
      </c>
      <c r="C8" s="23" t="s">
        <v>34</v>
      </c>
      <c r="D8" s="23" t="s">
        <v>35</v>
      </c>
      <c r="E8" s="23" t="s">
        <v>18</v>
      </c>
      <c r="F8" s="23" t="s">
        <v>36</v>
      </c>
      <c r="G8" s="24">
        <v>5</v>
      </c>
      <c r="H8" s="25">
        <f>VLOOKUP(F8,'[1]P L MARKEING'!$C:$D,2,FALSE)</f>
        <v>70</v>
      </c>
      <c r="I8" s="25">
        <f>G8*10</f>
        <v>50</v>
      </c>
      <c r="J8" s="25">
        <v>20</v>
      </c>
      <c r="K8" s="25">
        <f>G8*H8+I8+J8</f>
        <v>420</v>
      </c>
    </row>
    <row r="9" spans="1:13" s="20" customFormat="1" ht="15" customHeight="1">
      <c r="A9" s="21">
        <v>2</v>
      </c>
      <c r="B9" s="22">
        <v>44441</v>
      </c>
      <c r="C9" s="23" t="s">
        <v>37</v>
      </c>
      <c r="D9" s="23" t="s">
        <v>38</v>
      </c>
      <c r="E9" s="23" t="s">
        <v>18</v>
      </c>
      <c r="F9" s="23" t="s">
        <v>39</v>
      </c>
      <c r="G9" s="24">
        <v>2</v>
      </c>
      <c r="H9" s="25">
        <f>VLOOKUP(F9,'[1]P L MARKEING'!$C:$D,2,FALSE)</f>
        <v>60</v>
      </c>
      <c r="I9" s="25">
        <f t="shared" ref="I9:I30" si="0">G9*10</f>
        <v>20</v>
      </c>
      <c r="J9" s="25">
        <v>20</v>
      </c>
      <c r="K9" s="25">
        <f t="shared" ref="K9:K30" si="1">G9*H9+I9+J9</f>
        <v>160</v>
      </c>
    </row>
    <row r="10" spans="1:13" s="20" customFormat="1" ht="15" customHeight="1">
      <c r="A10" s="21">
        <v>3</v>
      </c>
      <c r="B10" s="22">
        <v>44441</v>
      </c>
      <c r="C10" s="23" t="s">
        <v>40</v>
      </c>
      <c r="D10" s="23" t="s">
        <v>41</v>
      </c>
      <c r="E10" s="23" t="s">
        <v>18</v>
      </c>
      <c r="F10" s="23" t="s">
        <v>27</v>
      </c>
      <c r="G10" s="24">
        <v>11</v>
      </c>
      <c r="H10" s="25">
        <f>VLOOKUP(F10,'[1]P L MARKEING'!$C:$D,2,FALSE)</f>
        <v>80</v>
      </c>
      <c r="I10" s="25">
        <f t="shared" si="0"/>
        <v>110</v>
      </c>
      <c r="J10" s="25">
        <v>20</v>
      </c>
      <c r="K10" s="25">
        <f t="shared" si="1"/>
        <v>1010</v>
      </c>
    </row>
    <row r="11" spans="1:13" s="20" customFormat="1" ht="15" customHeight="1">
      <c r="A11" s="21">
        <v>4</v>
      </c>
      <c r="B11" s="22">
        <v>44442</v>
      </c>
      <c r="C11" s="23" t="s">
        <v>42</v>
      </c>
      <c r="D11" s="23" t="s">
        <v>43</v>
      </c>
      <c r="E11" s="23" t="s">
        <v>18</v>
      </c>
      <c r="F11" s="23" t="s">
        <v>19</v>
      </c>
      <c r="G11" s="24">
        <v>15</v>
      </c>
      <c r="H11" s="25">
        <f>VLOOKUP(F11,'[1]P L MARKEING'!$C:$D,2,FALSE)</f>
        <v>70</v>
      </c>
      <c r="I11" s="25">
        <f t="shared" si="0"/>
        <v>150</v>
      </c>
      <c r="J11" s="25">
        <v>20</v>
      </c>
      <c r="K11" s="25">
        <f t="shared" si="1"/>
        <v>1220</v>
      </c>
    </row>
    <row r="12" spans="1:13" s="20" customFormat="1" ht="15" customHeight="1">
      <c r="A12" s="21">
        <v>5</v>
      </c>
      <c r="B12" s="22">
        <v>44442</v>
      </c>
      <c r="C12" s="23" t="s">
        <v>44</v>
      </c>
      <c r="D12" s="23" t="s">
        <v>45</v>
      </c>
      <c r="E12" s="23" t="s">
        <v>18</v>
      </c>
      <c r="F12" s="23" t="s">
        <v>28</v>
      </c>
      <c r="G12" s="24">
        <v>14</v>
      </c>
      <c r="H12" s="25">
        <f>VLOOKUP(F12,'[1]P L MARKEING'!$C:$D,2,FALSE)</f>
        <v>50</v>
      </c>
      <c r="I12" s="25">
        <f t="shared" si="0"/>
        <v>140</v>
      </c>
      <c r="J12" s="25">
        <v>20</v>
      </c>
      <c r="K12" s="25">
        <f t="shared" si="1"/>
        <v>860</v>
      </c>
    </row>
    <row r="13" spans="1:13" s="20" customFormat="1" ht="15" customHeight="1">
      <c r="A13" s="21">
        <v>6</v>
      </c>
      <c r="B13" s="22">
        <v>44443</v>
      </c>
      <c r="C13" s="23" t="s">
        <v>46</v>
      </c>
      <c r="D13" s="23" t="s">
        <v>47</v>
      </c>
      <c r="E13" s="23" t="s">
        <v>18</v>
      </c>
      <c r="F13" s="23" t="s">
        <v>48</v>
      </c>
      <c r="G13" s="24">
        <v>7</v>
      </c>
      <c r="H13" s="25">
        <f>VLOOKUP(F13,'[1]P L MARKEING'!$C:$D,2,FALSE)</f>
        <v>90</v>
      </c>
      <c r="I13" s="25">
        <f t="shared" si="0"/>
        <v>70</v>
      </c>
      <c r="J13" s="25">
        <v>20</v>
      </c>
      <c r="K13" s="25">
        <f t="shared" si="1"/>
        <v>720</v>
      </c>
      <c r="M13" s="26"/>
    </row>
    <row r="14" spans="1:13" s="20" customFormat="1" ht="15" customHeight="1">
      <c r="A14" s="21">
        <v>7</v>
      </c>
      <c r="B14" s="22">
        <v>44443</v>
      </c>
      <c r="C14" s="23" t="s">
        <v>49</v>
      </c>
      <c r="D14" s="23" t="s">
        <v>50</v>
      </c>
      <c r="E14" s="23" t="s">
        <v>18</v>
      </c>
      <c r="F14" s="23" t="s">
        <v>51</v>
      </c>
      <c r="G14" s="24">
        <v>1</v>
      </c>
      <c r="H14" s="25">
        <f>VLOOKUP(F14,'[1]P L MARKEING'!$C:$D,2,FALSE)</f>
        <v>100</v>
      </c>
      <c r="I14" s="25">
        <f t="shared" si="0"/>
        <v>10</v>
      </c>
      <c r="J14" s="25">
        <v>20</v>
      </c>
      <c r="K14" s="25">
        <f t="shared" si="1"/>
        <v>130</v>
      </c>
    </row>
    <row r="15" spans="1:13" s="20" customFormat="1" ht="15" customHeight="1">
      <c r="A15" s="21">
        <v>8</v>
      </c>
      <c r="B15" s="22">
        <v>44448</v>
      </c>
      <c r="C15" s="23" t="s">
        <v>52</v>
      </c>
      <c r="D15" s="23" t="s">
        <v>53</v>
      </c>
      <c r="E15" s="23" t="s">
        <v>18</v>
      </c>
      <c r="F15" s="23" t="s">
        <v>54</v>
      </c>
      <c r="G15" s="24">
        <v>2</v>
      </c>
      <c r="H15" s="25">
        <f>VLOOKUP(F15,'[1]P L MARKEING'!$C:$D,2,FALSE)</f>
        <v>80</v>
      </c>
      <c r="I15" s="25">
        <f t="shared" si="0"/>
        <v>20</v>
      </c>
      <c r="J15" s="25">
        <v>20</v>
      </c>
      <c r="K15" s="25">
        <f t="shared" si="1"/>
        <v>200</v>
      </c>
    </row>
    <row r="16" spans="1:13" s="20" customFormat="1" ht="15" customHeight="1">
      <c r="A16" s="21">
        <v>9</v>
      </c>
      <c r="B16" s="22">
        <v>44453</v>
      </c>
      <c r="C16" s="23" t="s">
        <v>55</v>
      </c>
      <c r="D16" s="23" t="s">
        <v>56</v>
      </c>
      <c r="E16" s="23" t="s">
        <v>18</v>
      </c>
      <c r="F16" s="23" t="s">
        <v>21</v>
      </c>
      <c r="G16" s="24">
        <v>1</v>
      </c>
      <c r="H16" s="25">
        <f>VLOOKUP(F16,'[1]P L MARKEING'!$C:$D,2,FALSE)</f>
        <v>50</v>
      </c>
      <c r="I16" s="25">
        <f t="shared" si="0"/>
        <v>10</v>
      </c>
      <c r="J16" s="25">
        <v>20</v>
      </c>
      <c r="K16" s="25">
        <f t="shared" si="1"/>
        <v>80</v>
      </c>
    </row>
    <row r="17" spans="1:11" s="20" customFormat="1" ht="15" customHeight="1">
      <c r="A17" s="21">
        <v>10</v>
      </c>
      <c r="B17" s="22">
        <v>44453</v>
      </c>
      <c r="C17" s="23" t="s">
        <v>57</v>
      </c>
      <c r="D17" s="23" t="s">
        <v>58</v>
      </c>
      <c r="E17" s="23" t="s">
        <v>18</v>
      </c>
      <c r="F17" s="23" t="s">
        <v>19</v>
      </c>
      <c r="G17" s="24">
        <v>1</v>
      </c>
      <c r="H17" s="25">
        <f>VLOOKUP(F17,'[1]P L MARKEING'!$C:$D,2,FALSE)</f>
        <v>70</v>
      </c>
      <c r="I17" s="25">
        <f t="shared" si="0"/>
        <v>10</v>
      </c>
      <c r="J17" s="25">
        <v>20</v>
      </c>
      <c r="K17" s="25">
        <f t="shared" si="1"/>
        <v>100</v>
      </c>
    </row>
    <row r="18" spans="1:11" s="20" customFormat="1" ht="15" customHeight="1">
      <c r="A18" s="21">
        <v>11</v>
      </c>
      <c r="B18" s="22">
        <v>44454</v>
      </c>
      <c r="C18" s="23" t="s">
        <v>59</v>
      </c>
      <c r="D18" s="23" t="s">
        <v>60</v>
      </c>
      <c r="E18" s="23" t="s">
        <v>18</v>
      </c>
      <c r="F18" s="23" t="s">
        <v>21</v>
      </c>
      <c r="G18" s="24">
        <v>10</v>
      </c>
      <c r="H18" s="25">
        <f>VLOOKUP(F18,'[1]P L MARKEING'!$C:$D,2,FALSE)</f>
        <v>50</v>
      </c>
      <c r="I18" s="25">
        <f t="shared" si="0"/>
        <v>100</v>
      </c>
      <c r="J18" s="25">
        <v>20</v>
      </c>
      <c r="K18" s="25">
        <f t="shared" si="1"/>
        <v>620</v>
      </c>
    </row>
    <row r="19" spans="1:11" s="20" customFormat="1" ht="15" customHeight="1">
      <c r="A19" s="21">
        <v>12</v>
      </c>
      <c r="B19" s="22">
        <v>44455</v>
      </c>
      <c r="C19" s="23" t="s">
        <v>61</v>
      </c>
      <c r="D19" s="23" t="s">
        <v>62</v>
      </c>
      <c r="E19" s="23" t="s">
        <v>18</v>
      </c>
      <c r="F19" s="23" t="s">
        <v>26</v>
      </c>
      <c r="G19" s="24">
        <v>5</v>
      </c>
      <c r="H19" s="25">
        <f>VLOOKUP(F19,'[1]P L MARKEING'!$C:$D,2,FALSE)</f>
        <v>70</v>
      </c>
      <c r="I19" s="25">
        <f t="shared" si="0"/>
        <v>50</v>
      </c>
      <c r="J19" s="25">
        <v>20</v>
      </c>
      <c r="K19" s="25">
        <f t="shared" si="1"/>
        <v>420</v>
      </c>
    </row>
    <row r="20" spans="1:11" s="20" customFormat="1" ht="15" customHeight="1">
      <c r="A20" s="21">
        <v>13</v>
      </c>
      <c r="B20" s="22">
        <v>44459</v>
      </c>
      <c r="C20" s="23" t="s">
        <v>63</v>
      </c>
      <c r="D20" s="23" t="s">
        <v>64</v>
      </c>
      <c r="E20" s="23" t="s">
        <v>18</v>
      </c>
      <c r="F20" s="23" t="s">
        <v>28</v>
      </c>
      <c r="G20" s="24">
        <v>9</v>
      </c>
      <c r="H20" s="25">
        <f>VLOOKUP(F20,'[1]P L MARKEING'!$C:$D,2,FALSE)</f>
        <v>50</v>
      </c>
      <c r="I20" s="25">
        <f t="shared" si="0"/>
        <v>90</v>
      </c>
      <c r="J20" s="25">
        <v>20</v>
      </c>
      <c r="K20" s="25">
        <f t="shared" si="1"/>
        <v>560</v>
      </c>
    </row>
    <row r="21" spans="1:11" s="20" customFormat="1" ht="15" customHeight="1">
      <c r="A21" s="21">
        <v>14</v>
      </c>
      <c r="B21" s="22">
        <v>44459</v>
      </c>
      <c r="C21" s="23" t="s">
        <v>65</v>
      </c>
      <c r="D21" s="23" t="s">
        <v>66</v>
      </c>
      <c r="E21" s="23" t="s">
        <v>18</v>
      </c>
      <c r="F21" s="23" t="s">
        <v>19</v>
      </c>
      <c r="G21" s="24">
        <v>8</v>
      </c>
      <c r="H21" s="25">
        <f>VLOOKUP(F21,'[1]P L MARKEING'!$C:$D,2,FALSE)</f>
        <v>70</v>
      </c>
      <c r="I21" s="25">
        <f t="shared" si="0"/>
        <v>80</v>
      </c>
      <c r="J21" s="25">
        <v>20</v>
      </c>
      <c r="K21" s="25">
        <f t="shared" si="1"/>
        <v>660</v>
      </c>
    </row>
    <row r="22" spans="1:11" s="20" customFormat="1" ht="15" customHeight="1">
      <c r="A22" s="21">
        <v>15</v>
      </c>
      <c r="B22" s="22">
        <v>44460</v>
      </c>
      <c r="C22" s="23" t="s">
        <v>67</v>
      </c>
      <c r="D22" s="23" t="s">
        <v>68</v>
      </c>
      <c r="E22" s="23" t="s">
        <v>18</v>
      </c>
      <c r="F22" s="23" t="s">
        <v>20</v>
      </c>
      <c r="G22" s="24">
        <v>2</v>
      </c>
      <c r="H22" s="25">
        <f>VLOOKUP(F22,'[1]P L MARKEING'!$C:$D,2,FALSE)</f>
        <v>40</v>
      </c>
      <c r="I22" s="25">
        <f t="shared" si="0"/>
        <v>20</v>
      </c>
      <c r="J22" s="25">
        <v>20</v>
      </c>
      <c r="K22" s="25">
        <f t="shared" si="1"/>
        <v>120</v>
      </c>
    </row>
    <row r="23" spans="1:11" s="20" customFormat="1" ht="15" customHeight="1">
      <c r="A23" s="21">
        <v>16</v>
      </c>
      <c r="B23" s="22">
        <v>44460</v>
      </c>
      <c r="C23" s="23" t="s">
        <v>69</v>
      </c>
      <c r="D23" s="23" t="s">
        <v>70</v>
      </c>
      <c r="E23" s="23" t="s">
        <v>18</v>
      </c>
      <c r="F23" s="23" t="s">
        <v>29</v>
      </c>
      <c r="G23" s="24">
        <v>2</v>
      </c>
      <c r="H23" s="25">
        <f>VLOOKUP(F23,'[1]P L MARKEING'!$C:$D,2,FALSE)</f>
        <v>60</v>
      </c>
      <c r="I23" s="25">
        <f t="shared" si="0"/>
        <v>20</v>
      </c>
      <c r="J23" s="25">
        <v>20</v>
      </c>
      <c r="K23" s="25">
        <f t="shared" si="1"/>
        <v>160</v>
      </c>
    </row>
    <row r="24" spans="1:11" s="20" customFormat="1" ht="15" customHeight="1">
      <c r="A24" s="21">
        <v>17</v>
      </c>
      <c r="B24" s="22">
        <v>44462</v>
      </c>
      <c r="C24" s="23" t="s">
        <v>71</v>
      </c>
      <c r="D24" s="23" t="s">
        <v>72</v>
      </c>
      <c r="E24" s="23" t="s">
        <v>18</v>
      </c>
      <c r="F24" s="23" t="s">
        <v>21</v>
      </c>
      <c r="G24" s="24">
        <v>6</v>
      </c>
      <c r="H24" s="25">
        <f>VLOOKUP(F24,'[1]P L MARKEING'!$C:$D,2,FALSE)</f>
        <v>50</v>
      </c>
      <c r="I24" s="25">
        <f t="shared" si="0"/>
        <v>60</v>
      </c>
      <c r="J24" s="25">
        <v>20</v>
      </c>
      <c r="K24" s="25">
        <f t="shared" si="1"/>
        <v>380</v>
      </c>
    </row>
    <row r="25" spans="1:11" s="20" customFormat="1" ht="15" customHeight="1">
      <c r="A25" s="21">
        <v>18</v>
      </c>
      <c r="B25" s="22">
        <v>44464</v>
      </c>
      <c r="C25" s="23" t="s">
        <v>73</v>
      </c>
      <c r="D25" s="23" t="s">
        <v>74</v>
      </c>
      <c r="E25" s="23" t="s">
        <v>18</v>
      </c>
      <c r="F25" s="23" t="s">
        <v>22</v>
      </c>
      <c r="G25" s="24">
        <v>2</v>
      </c>
      <c r="H25" s="25">
        <f>VLOOKUP(F25,'[1]P L MARKEING'!$C:$D,2,FALSE)</f>
        <v>50</v>
      </c>
      <c r="I25" s="25">
        <f t="shared" si="0"/>
        <v>20</v>
      </c>
      <c r="J25" s="25">
        <v>20</v>
      </c>
      <c r="K25" s="25">
        <f t="shared" si="1"/>
        <v>140</v>
      </c>
    </row>
    <row r="26" spans="1:11" s="20" customFormat="1" ht="15" customHeight="1">
      <c r="A26" s="21">
        <v>19</v>
      </c>
      <c r="B26" s="22">
        <v>44464</v>
      </c>
      <c r="C26" s="23" t="s">
        <v>75</v>
      </c>
      <c r="D26" s="23" t="s">
        <v>76</v>
      </c>
      <c r="E26" s="23" t="s">
        <v>18</v>
      </c>
      <c r="F26" s="23" t="s">
        <v>21</v>
      </c>
      <c r="G26" s="24">
        <v>5</v>
      </c>
      <c r="H26" s="25">
        <f>VLOOKUP(F26,'[1]P L MARKEING'!$C:$D,2,FALSE)</f>
        <v>50</v>
      </c>
      <c r="I26" s="25">
        <f t="shared" si="0"/>
        <v>50</v>
      </c>
      <c r="J26" s="25">
        <v>20</v>
      </c>
      <c r="K26" s="25">
        <f t="shared" si="1"/>
        <v>320</v>
      </c>
    </row>
    <row r="27" spans="1:11" s="20" customFormat="1" ht="15" customHeight="1">
      <c r="A27" s="21">
        <v>20</v>
      </c>
      <c r="B27" s="22">
        <v>44466</v>
      </c>
      <c r="C27" s="23" t="s">
        <v>77</v>
      </c>
      <c r="D27" s="23" t="s">
        <v>78</v>
      </c>
      <c r="E27" s="23" t="s">
        <v>18</v>
      </c>
      <c r="F27" s="23" t="s">
        <v>79</v>
      </c>
      <c r="G27" s="24">
        <v>4</v>
      </c>
      <c r="H27" s="25">
        <f>VLOOKUP(F27,'[1]P L MARKEING'!$C:$D,2,FALSE)</f>
        <v>80</v>
      </c>
      <c r="I27" s="25">
        <f t="shared" si="0"/>
        <v>40</v>
      </c>
      <c r="J27" s="25">
        <v>20</v>
      </c>
      <c r="K27" s="25">
        <f t="shared" si="1"/>
        <v>380</v>
      </c>
    </row>
    <row r="28" spans="1:11" s="20" customFormat="1" ht="15" customHeight="1">
      <c r="A28" s="21">
        <v>21</v>
      </c>
      <c r="B28" s="22">
        <v>44466</v>
      </c>
      <c r="C28" s="23" t="s">
        <v>80</v>
      </c>
      <c r="D28" s="23" t="s">
        <v>81</v>
      </c>
      <c r="E28" s="23" t="s">
        <v>18</v>
      </c>
      <c r="F28" s="23" t="s">
        <v>28</v>
      </c>
      <c r="G28" s="24">
        <v>3</v>
      </c>
      <c r="H28" s="25">
        <f>VLOOKUP(F28,'[1]P L MARKEING'!$C:$D,2,FALSE)</f>
        <v>50</v>
      </c>
      <c r="I28" s="25">
        <f t="shared" si="0"/>
        <v>30</v>
      </c>
      <c r="J28" s="25">
        <v>20</v>
      </c>
      <c r="K28" s="25">
        <f t="shared" si="1"/>
        <v>200</v>
      </c>
    </row>
    <row r="29" spans="1:11" s="20" customFormat="1" ht="15" customHeight="1">
      <c r="A29" s="21">
        <v>22</v>
      </c>
      <c r="B29" s="22">
        <v>44466</v>
      </c>
      <c r="C29" s="23" t="s">
        <v>82</v>
      </c>
      <c r="D29" s="23" t="s">
        <v>83</v>
      </c>
      <c r="E29" s="23" t="s">
        <v>18</v>
      </c>
      <c r="F29" s="23" t="s">
        <v>84</v>
      </c>
      <c r="G29" s="24">
        <v>1</v>
      </c>
      <c r="H29" s="25">
        <f>VLOOKUP(F29,'[1]P L MARKEING'!$C:$D,2,FALSE)</f>
        <v>50</v>
      </c>
      <c r="I29" s="25">
        <f t="shared" si="0"/>
        <v>10</v>
      </c>
      <c r="J29" s="25">
        <v>20</v>
      </c>
      <c r="K29" s="25">
        <f t="shared" si="1"/>
        <v>80</v>
      </c>
    </row>
    <row r="30" spans="1:11" s="20" customFormat="1" ht="15" customHeight="1">
      <c r="A30" s="21">
        <v>23</v>
      </c>
      <c r="B30" s="22">
        <v>44467</v>
      </c>
      <c r="C30" s="23" t="s">
        <v>85</v>
      </c>
      <c r="D30" s="23" t="s">
        <v>86</v>
      </c>
      <c r="E30" s="23" t="s">
        <v>18</v>
      </c>
      <c r="F30" s="23" t="s">
        <v>26</v>
      </c>
      <c r="G30" s="24">
        <v>23</v>
      </c>
      <c r="H30" s="25">
        <f>VLOOKUP(F30,'[1]P L MARKEING'!$C:$D,2,FALSE)</f>
        <v>70</v>
      </c>
      <c r="I30" s="25">
        <f t="shared" si="0"/>
        <v>230</v>
      </c>
      <c r="J30" s="25">
        <v>20</v>
      </c>
      <c r="K30" s="25">
        <f t="shared" si="1"/>
        <v>1860</v>
      </c>
    </row>
    <row r="31" spans="1:11" s="27" customFormat="1" ht="15" customHeight="1">
      <c r="A31" s="48" t="s">
        <v>88</v>
      </c>
      <c r="B31" s="49"/>
      <c r="C31" s="49"/>
      <c r="D31" s="49"/>
      <c r="E31" s="49"/>
      <c r="F31" s="49"/>
      <c r="G31" s="49"/>
      <c r="H31" s="49"/>
      <c r="I31" s="49"/>
      <c r="J31" s="50"/>
      <c r="K31" s="45">
        <f>SUM(K8:K30)</f>
        <v>10800</v>
      </c>
    </row>
    <row r="32" spans="1:11" s="20" customFormat="1" ht="15" customHeight="1">
      <c r="A32" s="28"/>
      <c r="B32" s="29"/>
      <c r="C32" s="30"/>
      <c r="D32" s="28"/>
      <c r="E32" s="28"/>
      <c r="F32" s="28"/>
      <c r="G32" s="31">
        <f>SUM(G8:G30)</f>
        <v>139</v>
      </c>
      <c r="H32" s="32"/>
      <c r="I32" s="32"/>
      <c r="J32" s="32"/>
      <c r="K32" s="32"/>
    </row>
    <row r="33" spans="1:11" s="20" customFormat="1" ht="15" customHeight="1">
      <c r="A33" s="46" t="s">
        <v>14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s="20" customFormat="1" ht="15" customHeight="1">
      <c r="A34" s="47" t="s">
        <v>87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s="20" customFormat="1" ht="15" customHeight="1">
      <c r="A35" s="33"/>
      <c r="B35" s="34"/>
      <c r="C35" s="35"/>
      <c r="D35" s="35"/>
      <c r="E35" s="36"/>
      <c r="F35" s="35"/>
      <c r="G35" s="37"/>
      <c r="H35" s="37"/>
      <c r="I35" s="35"/>
      <c r="J35" s="35"/>
    </row>
    <row r="36" spans="1:11" ht="15" customHeight="1">
      <c r="A36" s="38" t="s">
        <v>7</v>
      </c>
    </row>
    <row r="37" spans="1:11" ht="15" customHeight="1">
      <c r="A37" s="38"/>
    </row>
    <row r="38" spans="1:11" ht="15" customHeight="1">
      <c r="A38" s="38"/>
    </row>
    <row r="39" spans="1:11" ht="15" customHeight="1">
      <c r="A39" s="38" t="s">
        <v>8</v>
      </c>
    </row>
  </sheetData>
  <sortState ref="B8:K39">
    <sortCondition ref="B8:B39"/>
    <sortCondition ref="C8:C39"/>
  </sortState>
  <mergeCells count="3">
    <mergeCell ref="A33:K33"/>
    <mergeCell ref="A34:K34"/>
    <mergeCell ref="A31:J31"/>
  </mergeCells>
  <conditionalFormatting sqref="C35:C1048576 C1:C30 C32">
    <cfRule type="duplicateValues" dxfId="19" priority="1469"/>
    <cfRule type="duplicateValues" dxfId="18" priority="1470"/>
  </conditionalFormatting>
  <conditionalFormatting sqref="C35 C7:C30 C32">
    <cfRule type="duplicateValues" dxfId="17" priority="2356"/>
    <cfRule type="duplicateValues" dxfId="16" priority="2357"/>
  </conditionalFormatting>
  <conditionalFormatting sqref="C35 C7:C30 C32">
    <cfRule type="duplicateValues" dxfId="15" priority="2358"/>
  </conditionalFormatting>
  <conditionalFormatting sqref="C35 C7:C30 C32">
    <cfRule type="duplicateValues" dxfId="14" priority="2359" stopIfTrue="1"/>
  </conditionalFormatting>
  <conditionalFormatting sqref="C35 C7:C30 C32">
    <cfRule type="duplicateValues" dxfId="13" priority="2360"/>
  </conditionalFormatting>
  <conditionalFormatting sqref="C35 C7:C30 C32">
    <cfRule type="duplicateValues" dxfId="12" priority="2361"/>
  </conditionalFormatting>
  <conditionalFormatting sqref="C35 C7:C30 C32">
    <cfRule type="duplicateValues" dxfId="11" priority="2363"/>
  </conditionalFormatting>
  <conditionalFormatting sqref="C1:C4">
    <cfRule type="duplicateValues" dxfId="10" priority="8"/>
  </conditionalFormatting>
  <conditionalFormatting sqref="C1:C6">
    <cfRule type="duplicateValues" dxfId="9" priority="6"/>
    <cfRule type="duplicateValues" dxfId="8" priority="7"/>
  </conditionalFormatting>
  <conditionalFormatting sqref="C2:C6">
    <cfRule type="duplicateValues" dxfId="7" priority="4"/>
  </conditionalFormatting>
  <conditionalFormatting sqref="C35:C64359 C2:C30 C32">
    <cfRule type="duplicateValues" dxfId="6" priority="3191"/>
  </conditionalFormatting>
  <conditionalFormatting sqref="C7:C30 C32">
    <cfRule type="duplicateValues" dxfId="5" priority="3631"/>
    <cfRule type="duplicateValues" dxfId="4" priority="3632"/>
  </conditionalFormatting>
  <conditionalFormatting sqref="C7:C30 C32">
    <cfRule type="duplicateValues" dxfId="3" priority="3635"/>
  </conditionalFormatting>
  <conditionalFormatting sqref="C7:C30 C32">
    <cfRule type="duplicateValues" dxfId="2" priority="3637" stopIfTrue="1"/>
  </conditionalFormatting>
  <conditionalFormatting sqref="C7:C30 C32">
    <cfRule type="duplicateValues" dxfId="1" priority="3639"/>
  </conditionalFormatting>
  <conditionalFormatting sqref="C7:C30 C32">
    <cfRule type="duplicateValues" dxfId="0" priority="3641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34"/>
    <dataValidation type="custom" allowBlank="1" showInputMessage="1" showErrorMessage="1" sqref="A33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11</v>
      </c>
    </row>
    <row r="8" spans="2:2">
      <c r="B8" s="2" t="s">
        <v>12</v>
      </c>
    </row>
    <row r="9" spans="2:2">
      <c r="B9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2021-10-04T07:29:23Z</cp:lastPrinted>
  <dcterms:created xsi:type="dcterms:W3CDTF">2010-04-08T11:28:01Z</dcterms:created>
  <dcterms:modified xsi:type="dcterms:W3CDTF">2021-10-04T07:29:24Z</dcterms:modified>
</cp:coreProperties>
</file>