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8" i="1" l="1"/>
</calcChain>
</file>

<file path=xl/sharedStrings.xml><?xml version="1.0" encoding="utf-8"?>
<sst xmlns="http://schemas.openxmlformats.org/spreadsheetml/2006/main" count="86" uniqueCount="61">
  <si>
    <t>INVOICE
PRAGATI LOGISTICS,SAMANTA SAHI KHUNTIA LANE,8984191006
GST No:21AGHPB9356M1Z9</t>
  </si>
  <si>
    <t>Thanking you for your business.
PRAGATI LOGISTICS</t>
  </si>
  <si>
    <t>JHARSUGUDA</t>
  </si>
  <si>
    <t>BALASORE</t>
  </si>
  <si>
    <t>KANTABANJI</t>
  </si>
  <si>
    <t>NAYAGARH</t>
  </si>
  <si>
    <t>DATE</t>
  </si>
  <si>
    <t>FROM</t>
  </si>
  <si>
    <t>DESTINATION</t>
  </si>
  <si>
    <t>CASE</t>
  </si>
  <si>
    <t>RATE</t>
  </si>
  <si>
    <t>CTC</t>
  </si>
  <si>
    <t xml:space="preserve">
TO
M S LOGISTICS
C/O : LOTTE INDIA CORPORATION
Address: H NO 1048/A, COLLEGE SQURE,
GANDARPUR, CUTTACK-753003 ODISHA,8936847870
GST No: 21ABFFM8448Q1ZO
</t>
  </si>
  <si>
    <t>SL.</t>
  </si>
  <si>
    <t>LR NO.</t>
  </si>
  <si>
    <t>LR CH.</t>
  </si>
  <si>
    <t>AMT.</t>
  </si>
  <si>
    <t>INV. NO.</t>
  </si>
  <si>
    <t>Kindly, verify &amp; confirm within 7 days, else GST will be filed by 20th AUG, 2024. 
GST to be paid by Consignor under Reverse Charge Mechanism(RCM) as per GST.</t>
  </si>
  <si>
    <t>02/7/2024</t>
  </si>
  <si>
    <t>PL/JA/07280</t>
  </si>
  <si>
    <t>1109</t>
  </si>
  <si>
    <t>03/7/2024</t>
  </si>
  <si>
    <t>PL/JA/07353</t>
  </si>
  <si>
    <t>1112</t>
  </si>
  <si>
    <t>08/7/2024</t>
  </si>
  <si>
    <t>PL/JA/07805</t>
  </si>
  <si>
    <t>162</t>
  </si>
  <si>
    <t>PL/JA/07808</t>
  </si>
  <si>
    <t>1156</t>
  </si>
  <si>
    <t>09/7/2024</t>
  </si>
  <si>
    <t>PL/JA/08011</t>
  </si>
  <si>
    <t>1164</t>
  </si>
  <si>
    <t>10/7/2024</t>
  </si>
  <si>
    <t>PL/JA/08030</t>
  </si>
  <si>
    <t>1174</t>
  </si>
  <si>
    <t>15/7/2024</t>
  </si>
  <si>
    <t>PL/JA/08305</t>
  </si>
  <si>
    <t>1203</t>
  </si>
  <si>
    <t>16/7/2024</t>
  </si>
  <si>
    <t>PL/JA/08403</t>
  </si>
  <si>
    <t>1210</t>
  </si>
  <si>
    <t>PL/JA/08435</t>
  </si>
  <si>
    <t>209</t>
  </si>
  <si>
    <t>19/7/2024</t>
  </si>
  <si>
    <t>PL/JA/08674</t>
  </si>
  <si>
    <t>1226</t>
  </si>
  <si>
    <t>22/7/2024</t>
  </si>
  <si>
    <t>PL/JA/08916</t>
  </si>
  <si>
    <t>1260</t>
  </si>
  <si>
    <t>23/7/2024</t>
  </si>
  <si>
    <t>PL/JA/09001</t>
  </si>
  <si>
    <t>264</t>
  </si>
  <si>
    <t>25/7/2024</t>
  </si>
  <si>
    <t>PL/JA/09163</t>
  </si>
  <si>
    <t>282</t>
  </si>
  <si>
    <t>26/7/2024</t>
  </si>
  <si>
    <t>PL/JA/09265</t>
  </si>
  <si>
    <t>1292</t>
  </si>
  <si>
    <t>(RUPEES FIFTY SEVEN THOUSAND SEVEN HUNDRED FIFTY SEVEN ONLY)</t>
  </si>
  <si>
    <t xml:space="preserve">Bill Date: 31/07/2024
Bill NO : 13572
Total Amount: 57757.00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</si>
</sst>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409574</xdr:colOff>
      <xdr:row>0</xdr:row>
      <xdr:rowOff>1038225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95599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0" workbookViewId="0">
      <selection activeCell="Q23" sqref="Q23"/>
    </sheetView>
  </sheetViews>
  <sheetFormatPr defaultRowHeight="15"/>
  <cols>
    <col min="1" max="1" width="4.7109375" style="1" customWidth="1"/>
    <col min="2" max="2" width="10.42578125" style="1" customWidth="1"/>
    <col min="3" max="3" width="12.7109375" style="1" customWidth="1"/>
    <col min="4" max="4" width="9.42578125" style="1" customWidth="1"/>
    <col min="5" max="5" width="6.7109375" style="1" customWidth="1"/>
    <col min="6" max="6" width="15.140625" style="1" customWidth="1"/>
    <col min="7" max="7" width="6.5703125" style="1" customWidth="1"/>
    <col min="8" max="8" width="7.28515625" style="2" customWidth="1"/>
    <col min="9" max="9" width="7.1406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15" t="s">
        <v>0</v>
      </c>
      <c r="G1" s="15"/>
      <c r="H1" s="15"/>
      <c r="I1" s="15"/>
      <c r="J1" s="15"/>
    </row>
    <row r="2" spans="1:10" ht="111" customHeight="1">
      <c r="A2" s="16" t="s">
        <v>12</v>
      </c>
      <c r="B2" s="17"/>
      <c r="C2" s="17"/>
      <c r="D2" s="17"/>
      <c r="E2" s="18"/>
      <c r="F2" s="15" t="s">
        <v>60</v>
      </c>
      <c r="G2" s="15"/>
      <c r="H2" s="15"/>
      <c r="I2" s="15"/>
      <c r="J2" s="15"/>
    </row>
    <row r="3" spans="1:10" ht="15" customHeight="1">
      <c r="A3" s="4" t="s">
        <v>13</v>
      </c>
      <c r="B3" s="4" t="s">
        <v>6</v>
      </c>
      <c r="C3" s="4" t="s">
        <v>14</v>
      </c>
      <c r="D3" s="4" t="s">
        <v>17</v>
      </c>
      <c r="E3" s="4" t="s">
        <v>7</v>
      </c>
      <c r="F3" s="4" t="s">
        <v>8</v>
      </c>
      <c r="G3" s="4" t="s">
        <v>9</v>
      </c>
      <c r="H3" s="5" t="s">
        <v>10</v>
      </c>
      <c r="I3" s="5" t="s">
        <v>15</v>
      </c>
      <c r="J3" s="5" t="s">
        <v>16</v>
      </c>
    </row>
    <row r="4" spans="1:10" ht="15" customHeight="1">
      <c r="A4" s="6">
        <v>1</v>
      </c>
      <c r="B4" s="7" t="s">
        <v>19</v>
      </c>
      <c r="C4" s="7" t="s">
        <v>20</v>
      </c>
      <c r="D4" s="7" t="s">
        <v>21</v>
      </c>
      <c r="E4" s="12" t="s">
        <v>11</v>
      </c>
      <c r="F4" s="7" t="s">
        <v>5</v>
      </c>
      <c r="G4" s="7">
        <v>150</v>
      </c>
      <c r="H4" s="8">
        <f>VLOOKUP(F4,'[1]lotte india'!$C$3:$D$1048576,2,FALSE)</f>
        <v>30</v>
      </c>
      <c r="I4" s="8">
        <v>45</v>
      </c>
      <c r="J4" s="8">
        <f>G4*H4+I4</f>
        <v>4545</v>
      </c>
    </row>
    <row r="5" spans="1:10" ht="15" customHeight="1">
      <c r="A5" s="6">
        <v>2</v>
      </c>
      <c r="B5" s="7" t="s">
        <v>22</v>
      </c>
      <c r="C5" s="7" t="s">
        <v>23</v>
      </c>
      <c r="D5" s="7" t="s">
        <v>24</v>
      </c>
      <c r="E5" s="12" t="s">
        <v>11</v>
      </c>
      <c r="F5" s="7" t="s">
        <v>3</v>
      </c>
      <c r="G5" s="7">
        <v>187</v>
      </c>
      <c r="H5" s="8">
        <f>VLOOKUP(F5,'[1]lotte india'!$C$3:$D$1048576,2,FALSE)</f>
        <v>25</v>
      </c>
      <c r="I5" s="8">
        <v>45</v>
      </c>
      <c r="J5" s="8">
        <f t="shared" ref="J5:J17" si="0">G5*H5+I5</f>
        <v>4720</v>
      </c>
    </row>
    <row r="6" spans="1:10" ht="15" customHeight="1">
      <c r="A6" s="6">
        <v>3</v>
      </c>
      <c r="B6" s="7" t="s">
        <v>25</v>
      </c>
      <c r="C6" s="7" t="s">
        <v>26</v>
      </c>
      <c r="D6" s="7" t="s">
        <v>27</v>
      </c>
      <c r="E6" s="12" t="s">
        <v>11</v>
      </c>
      <c r="F6" s="7" t="s">
        <v>3</v>
      </c>
      <c r="G6" s="7">
        <v>56</v>
      </c>
      <c r="H6" s="8">
        <f>VLOOKUP(F6,'[1]lotte india'!$C$3:$D$1048576,2,FALSE)</f>
        <v>25</v>
      </c>
      <c r="I6" s="8">
        <v>45</v>
      </c>
      <c r="J6" s="8">
        <f t="shared" si="0"/>
        <v>1445</v>
      </c>
    </row>
    <row r="7" spans="1:10" ht="15" customHeight="1">
      <c r="A7" s="6">
        <v>4</v>
      </c>
      <c r="B7" s="7" t="s">
        <v>25</v>
      </c>
      <c r="C7" s="7" t="s">
        <v>28</v>
      </c>
      <c r="D7" s="7" t="s">
        <v>29</v>
      </c>
      <c r="E7" s="12" t="s">
        <v>11</v>
      </c>
      <c r="F7" s="7" t="s">
        <v>4</v>
      </c>
      <c r="G7" s="7">
        <v>559</v>
      </c>
      <c r="H7" s="8">
        <f>VLOOKUP(F7,'[1]lotte india'!$C$3:$D$1048576,2,FALSE)</f>
        <v>43</v>
      </c>
      <c r="I7" s="8">
        <v>45</v>
      </c>
      <c r="J7" s="8">
        <f t="shared" si="0"/>
        <v>24082</v>
      </c>
    </row>
    <row r="8" spans="1:10" ht="15" customHeight="1">
      <c r="A8" s="6">
        <v>5</v>
      </c>
      <c r="B8" s="7" t="s">
        <v>30</v>
      </c>
      <c r="C8" s="7" t="s">
        <v>31</v>
      </c>
      <c r="D8" s="7" t="s">
        <v>32</v>
      </c>
      <c r="E8" s="12" t="s">
        <v>11</v>
      </c>
      <c r="F8" s="7" t="s">
        <v>2</v>
      </c>
      <c r="G8" s="7">
        <v>101</v>
      </c>
      <c r="H8" s="8">
        <f>VLOOKUP(F8,'[1]lotte india'!$C$3:$D$1048576,2,FALSE)</f>
        <v>33</v>
      </c>
      <c r="I8" s="8">
        <v>45</v>
      </c>
      <c r="J8" s="8">
        <f t="shared" si="0"/>
        <v>3378</v>
      </c>
    </row>
    <row r="9" spans="1:10" ht="15" customHeight="1">
      <c r="A9" s="6">
        <v>6</v>
      </c>
      <c r="B9" s="7" t="s">
        <v>33</v>
      </c>
      <c r="C9" s="7" t="s">
        <v>34</v>
      </c>
      <c r="D9" s="7" t="s">
        <v>35</v>
      </c>
      <c r="E9" s="12" t="s">
        <v>11</v>
      </c>
      <c r="F9" s="7" t="s">
        <v>3</v>
      </c>
      <c r="G9" s="7">
        <v>62</v>
      </c>
      <c r="H9" s="8">
        <f>VLOOKUP(F9,'[1]lotte india'!$C$3:$D$1048576,2,FALSE)</f>
        <v>25</v>
      </c>
      <c r="I9" s="8">
        <v>45</v>
      </c>
      <c r="J9" s="8">
        <f t="shared" si="0"/>
        <v>1595</v>
      </c>
    </row>
    <row r="10" spans="1:10" ht="15" customHeight="1">
      <c r="A10" s="6">
        <v>7</v>
      </c>
      <c r="B10" s="7" t="s">
        <v>36</v>
      </c>
      <c r="C10" s="7" t="s">
        <v>37</v>
      </c>
      <c r="D10" s="7" t="s">
        <v>38</v>
      </c>
      <c r="E10" s="12" t="s">
        <v>11</v>
      </c>
      <c r="F10" s="7" t="s">
        <v>2</v>
      </c>
      <c r="G10" s="7">
        <v>62</v>
      </c>
      <c r="H10" s="8">
        <f>VLOOKUP(F10,'[1]lotte india'!$C$3:$D$1048576,2,FALSE)</f>
        <v>33</v>
      </c>
      <c r="I10" s="8">
        <v>45</v>
      </c>
      <c r="J10" s="8">
        <f t="shared" si="0"/>
        <v>2091</v>
      </c>
    </row>
    <row r="11" spans="1:10" ht="15" customHeight="1">
      <c r="A11" s="6">
        <v>8</v>
      </c>
      <c r="B11" s="7" t="s">
        <v>39</v>
      </c>
      <c r="C11" s="7" t="s">
        <v>40</v>
      </c>
      <c r="D11" s="7" t="s">
        <v>41</v>
      </c>
      <c r="E11" s="12" t="s">
        <v>11</v>
      </c>
      <c r="F11" s="7" t="s">
        <v>5</v>
      </c>
      <c r="G11" s="7">
        <v>43</v>
      </c>
      <c r="H11" s="8">
        <f>VLOOKUP(F11,'[1]lotte india'!$C$3:$D$1048576,2,FALSE)</f>
        <v>30</v>
      </c>
      <c r="I11" s="8">
        <v>45</v>
      </c>
      <c r="J11" s="8">
        <f t="shared" si="0"/>
        <v>1335</v>
      </c>
    </row>
    <row r="12" spans="1:10" ht="15" customHeight="1">
      <c r="A12" s="6">
        <v>9</v>
      </c>
      <c r="B12" s="7" t="s">
        <v>39</v>
      </c>
      <c r="C12" s="7" t="s">
        <v>42</v>
      </c>
      <c r="D12" s="7" t="s">
        <v>43</v>
      </c>
      <c r="E12" s="12" t="s">
        <v>11</v>
      </c>
      <c r="F12" s="7" t="s">
        <v>3</v>
      </c>
      <c r="G12" s="7">
        <v>151</v>
      </c>
      <c r="H12" s="8">
        <f>VLOOKUP(F12,'[1]lotte india'!$C$3:$D$1048576,2,FALSE)</f>
        <v>25</v>
      </c>
      <c r="I12" s="8">
        <v>45</v>
      </c>
      <c r="J12" s="8">
        <f t="shared" si="0"/>
        <v>3820</v>
      </c>
    </row>
    <row r="13" spans="1:10" ht="15" customHeight="1">
      <c r="A13" s="6">
        <v>10</v>
      </c>
      <c r="B13" s="7" t="s">
        <v>44</v>
      </c>
      <c r="C13" s="7" t="s">
        <v>45</v>
      </c>
      <c r="D13" s="7" t="s">
        <v>46</v>
      </c>
      <c r="E13" s="12" t="s">
        <v>11</v>
      </c>
      <c r="F13" s="7" t="s">
        <v>3</v>
      </c>
      <c r="G13" s="7">
        <v>56</v>
      </c>
      <c r="H13" s="8">
        <f>VLOOKUP(F13,'[1]lotte india'!$C$3:$D$1048576,2,FALSE)</f>
        <v>25</v>
      </c>
      <c r="I13" s="8">
        <v>45</v>
      </c>
      <c r="J13" s="8">
        <f t="shared" si="0"/>
        <v>1445</v>
      </c>
    </row>
    <row r="14" spans="1:10" ht="15" customHeight="1">
      <c r="A14" s="6">
        <v>11</v>
      </c>
      <c r="B14" s="7" t="s">
        <v>47</v>
      </c>
      <c r="C14" s="7" t="s">
        <v>48</v>
      </c>
      <c r="D14" s="7" t="s">
        <v>49</v>
      </c>
      <c r="E14" s="12" t="s">
        <v>11</v>
      </c>
      <c r="F14" s="7" t="s">
        <v>4</v>
      </c>
      <c r="G14" s="7">
        <v>104</v>
      </c>
      <c r="H14" s="8">
        <f>VLOOKUP(F14,'[1]lotte india'!$C$3:$D$1048576,2,FALSE)</f>
        <v>43</v>
      </c>
      <c r="I14" s="8">
        <v>45</v>
      </c>
      <c r="J14" s="8">
        <f t="shared" si="0"/>
        <v>4517</v>
      </c>
    </row>
    <row r="15" spans="1:10" ht="15" customHeight="1">
      <c r="A15" s="6">
        <v>12</v>
      </c>
      <c r="B15" s="7" t="s">
        <v>50</v>
      </c>
      <c r="C15" s="7" t="s">
        <v>51</v>
      </c>
      <c r="D15" s="7" t="s">
        <v>52</v>
      </c>
      <c r="E15" s="12" t="s">
        <v>11</v>
      </c>
      <c r="F15" s="7" t="s">
        <v>3</v>
      </c>
      <c r="G15" s="7">
        <v>55</v>
      </c>
      <c r="H15" s="8">
        <f>VLOOKUP(F15,'[1]lotte india'!$C$3:$D$1048576,2,FALSE)</f>
        <v>25</v>
      </c>
      <c r="I15" s="8">
        <v>45</v>
      </c>
      <c r="J15" s="8">
        <f t="shared" si="0"/>
        <v>1420</v>
      </c>
    </row>
    <row r="16" spans="1:10" ht="15" customHeight="1">
      <c r="A16" s="6">
        <v>13</v>
      </c>
      <c r="B16" s="7" t="s">
        <v>53</v>
      </c>
      <c r="C16" s="7" t="s">
        <v>54</v>
      </c>
      <c r="D16" s="7" t="s">
        <v>55</v>
      </c>
      <c r="E16" s="12" t="s">
        <v>11</v>
      </c>
      <c r="F16" s="7" t="s">
        <v>2</v>
      </c>
      <c r="G16" s="7">
        <v>53</v>
      </c>
      <c r="H16" s="8">
        <f>VLOOKUP(F16,'[1]lotte india'!$C$3:$D$1048576,2,FALSE)</f>
        <v>33</v>
      </c>
      <c r="I16" s="8">
        <v>45</v>
      </c>
      <c r="J16" s="8">
        <f t="shared" si="0"/>
        <v>1794</v>
      </c>
    </row>
    <row r="17" spans="1:10" ht="15" customHeight="1">
      <c r="A17" s="6">
        <v>14</v>
      </c>
      <c r="B17" s="7" t="s">
        <v>56</v>
      </c>
      <c r="C17" s="7" t="s">
        <v>57</v>
      </c>
      <c r="D17" s="7" t="s">
        <v>58</v>
      </c>
      <c r="E17" s="12" t="s">
        <v>11</v>
      </c>
      <c r="F17" s="7" t="s">
        <v>3</v>
      </c>
      <c r="G17" s="7">
        <v>61</v>
      </c>
      <c r="H17" s="8">
        <f>VLOOKUP(F17,'[1]lotte india'!$C$3:$D$1048576,2,FALSE)</f>
        <v>25</v>
      </c>
      <c r="I17" s="8">
        <v>45</v>
      </c>
      <c r="J17" s="8">
        <f t="shared" si="0"/>
        <v>1570</v>
      </c>
    </row>
    <row r="18" spans="1:10" ht="15" customHeight="1">
      <c r="A18" s="20" t="s">
        <v>59</v>
      </c>
      <c r="B18" s="21"/>
      <c r="C18" s="21"/>
      <c r="D18" s="21"/>
      <c r="E18" s="21"/>
      <c r="F18" s="21"/>
      <c r="G18" s="21"/>
      <c r="H18" s="21"/>
      <c r="I18" s="22"/>
      <c r="J18" s="9">
        <f>SUM(J4:J17)</f>
        <v>57757</v>
      </c>
    </row>
    <row r="19" spans="1:10" ht="15" customHeight="1">
      <c r="A19" s="10"/>
      <c r="B19"/>
      <c r="C19"/>
      <c r="D19"/>
      <c r="E19"/>
      <c r="F19"/>
      <c r="G19" s="4">
        <f>SUM(G4:G17)</f>
        <v>1700</v>
      </c>
      <c r="H19" s="11"/>
      <c r="I19" s="11"/>
      <c r="J19" s="11"/>
    </row>
    <row r="20" spans="1:10" s="3" customFormat="1" ht="30" customHeight="1">
      <c r="A20" s="13" t="s">
        <v>18</v>
      </c>
      <c r="B20" s="13"/>
      <c r="C20" s="13"/>
      <c r="D20" s="13"/>
      <c r="E20" s="13"/>
      <c r="F20" s="13"/>
      <c r="G20" s="13"/>
      <c r="H20" s="14"/>
      <c r="I20" s="14"/>
      <c r="J20" s="14"/>
    </row>
    <row r="21" spans="1:10" s="3" customFormat="1" ht="30" customHeight="1">
      <c r="A21" s="13" t="s">
        <v>1</v>
      </c>
      <c r="B21" s="13"/>
      <c r="C21" s="13"/>
      <c r="D21" s="13"/>
      <c r="E21" s="13"/>
      <c r="F21" s="13"/>
      <c r="G21" s="13"/>
      <c r="H21" s="14"/>
      <c r="I21" s="14"/>
      <c r="J21" s="14"/>
    </row>
  </sheetData>
  <sortState ref="B4:J20">
    <sortCondition ref="B4:B20"/>
    <sortCondition ref="C4:C20"/>
  </sortState>
  <mergeCells count="7">
    <mergeCell ref="A20:J20"/>
    <mergeCell ref="A21:J21"/>
    <mergeCell ref="F1:J1"/>
    <mergeCell ref="F2:J2"/>
    <mergeCell ref="A2:E2"/>
    <mergeCell ref="A1:E1"/>
    <mergeCell ref="A18:I18"/>
  </mergeCells>
  <pageMargins left="0.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2024-08-04T10:57:20Z</cp:lastPrinted>
  <dcterms:created xsi:type="dcterms:W3CDTF">2024-04-09T10:52:46Z</dcterms:created>
  <dcterms:modified xsi:type="dcterms:W3CDTF">2024-08-06T11:20:46Z</dcterms:modified>
</cp:coreProperties>
</file>