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G14"/>
  <c r="K10"/>
  <c r="I5"/>
  <c r="I6"/>
  <c r="I7"/>
  <c r="I8"/>
  <c r="I9"/>
  <c r="I10"/>
  <c r="I4"/>
  <c r="H5"/>
  <c r="K5" s="1"/>
  <c r="H6"/>
  <c r="K6" s="1"/>
  <c r="H7"/>
  <c r="K7" s="1"/>
  <c r="H8"/>
  <c r="K8" s="1"/>
  <c r="H9"/>
  <c r="K9" s="1"/>
  <c r="H4"/>
  <c r="K4" s="1"/>
</calcChain>
</file>

<file path=xl/sharedStrings.xml><?xml version="1.0" encoding="utf-8"?>
<sst xmlns="http://schemas.openxmlformats.org/spreadsheetml/2006/main" count="52" uniqueCount="42">
  <si>
    <t>01/12/2025</t>
  </si>
  <si>
    <t>1422</t>
  </si>
  <si>
    <t>08/12/2025</t>
  </si>
  <si>
    <t>1492</t>
  </si>
  <si>
    <t>12/12/2025</t>
  </si>
  <si>
    <t>1518</t>
  </si>
  <si>
    <t>1501</t>
  </si>
  <si>
    <t>16/12/2025</t>
  </si>
  <si>
    <t>1573</t>
  </si>
  <si>
    <t>18/12/2025</t>
  </si>
  <si>
    <t>609</t>
  </si>
  <si>
    <t>1581</t>
  </si>
  <si>
    <t>BH/04975</t>
  </si>
  <si>
    <t>BH/05092</t>
  </si>
  <si>
    <t>BH/05155</t>
  </si>
  <si>
    <t>BH/05157</t>
  </si>
  <si>
    <t>BH/05190</t>
  </si>
  <si>
    <t>BH/05217</t>
  </si>
  <si>
    <t>BH/05222</t>
  </si>
  <si>
    <t>KANKADAJODI</t>
  </si>
  <si>
    <t>UDALA</t>
  </si>
  <si>
    <t>OLATPUR</t>
  </si>
  <si>
    <t>BBSR</t>
  </si>
  <si>
    <t>SL</t>
  </si>
  <si>
    <t>DATE</t>
  </si>
  <si>
    <t>LR NO</t>
  </si>
  <si>
    <t>INV NO</t>
  </si>
  <si>
    <t>FROM</t>
  </si>
  <si>
    <t>TO</t>
  </si>
  <si>
    <t>CASE</t>
  </si>
  <si>
    <t>SUNINDA</t>
  </si>
  <si>
    <t>RATE</t>
  </si>
  <si>
    <t>HAM</t>
  </si>
  <si>
    <t>LR.CH.</t>
  </si>
  <si>
    <t>AMOUNT</t>
  </si>
  <si>
    <t xml:space="preserve">BAJAPUR 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</si>
  <si>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</si>
  <si>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</si>
  <si>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Thanking you for your business.
PRAGATI LOGISTICS</t>
  </si>
  <si>
    <t>(RUPEES TWO THOUSAND EIGHT HUNDRED NINETY SEVEN ONLY)</t>
  </si>
  <si>
    <t xml:space="preserve">Bill Date: 31/12/2025
Bill NO : 23395
Total Amount : 2897.00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</si>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</sst>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200025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648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G14" sqref="G1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36</v>
      </c>
      <c r="I1" s="20"/>
      <c r="J1" s="20"/>
      <c r="K1" s="20"/>
    </row>
    <row r="2" spans="1:11" s="1" customFormat="1" ht="83.25" customHeight="1">
      <c r="A2" s="17" t="s">
        <v>37</v>
      </c>
      <c r="B2" s="18"/>
      <c r="C2" s="18"/>
      <c r="D2" s="18"/>
      <c r="E2" s="18"/>
      <c r="F2" s="18"/>
      <c r="G2" s="19"/>
      <c r="H2" s="20" t="s">
        <v>40</v>
      </c>
      <c r="I2" s="20"/>
      <c r="J2" s="20"/>
      <c r="K2" s="20"/>
    </row>
    <row r="3" spans="1:11" s="5" customFormat="1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6" t="s">
        <v>31</v>
      </c>
      <c r="I3" s="6" t="s">
        <v>32</v>
      </c>
      <c r="J3" s="6" t="s">
        <v>33</v>
      </c>
      <c r="K3" s="6" t="s">
        <v>34</v>
      </c>
    </row>
    <row r="4" spans="1:11">
      <c r="A4" s="2">
        <v>1</v>
      </c>
      <c r="B4" s="2" t="s">
        <v>0</v>
      </c>
      <c r="C4" s="2" t="s">
        <v>12</v>
      </c>
      <c r="D4" s="2" t="s">
        <v>1</v>
      </c>
      <c r="E4" s="3" t="s">
        <v>22</v>
      </c>
      <c r="F4" s="2" t="s">
        <v>19</v>
      </c>
      <c r="G4" s="2">
        <v>1</v>
      </c>
      <c r="H4" s="7">
        <f>VLOOKUP(F4,'[1]TORQUE PHARMA'!$C$5:$D$71,2,FALSE)</f>
        <v>80</v>
      </c>
      <c r="I4" s="7">
        <f>G4*2</f>
        <v>2</v>
      </c>
      <c r="J4" s="7">
        <v>30</v>
      </c>
      <c r="K4" s="7">
        <f>G4*H4+I4+J4</f>
        <v>112</v>
      </c>
    </row>
    <row r="5" spans="1:11">
      <c r="A5" s="2">
        <v>2</v>
      </c>
      <c r="B5" s="2" t="s">
        <v>2</v>
      </c>
      <c r="C5" s="2" t="s">
        <v>13</v>
      </c>
      <c r="D5" s="2" t="s">
        <v>3</v>
      </c>
      <c r="E5" s="3" t="s">
        <v>22</v>
      </c>
      <c r="F5" s="3" t="s">
        <v>30</v>
      </c>
      <c r="G5" s="2">
        <v>3</v>
      </c>
      <c r="H5" s="7">
        <f>VLOOKUP(F5,'[1]TORQUE PHARMA'!$C$5:$D$71,2,FALSE)</f>
        <v>65</v>
      </c>
      <c r="I5" s="7">
        <f t="shared" ref="I5:I10" si="0">G5*2</f>
        <v>6</v>
      </c>
      <c r="J5" s="7">
        <v>30</v>
      </c>
      <c r="K5" s="7">
        <f t="shared" ref="K5:K10" si="1">G5*H5+I5+J5</f>
        <v>231</v>
      </c>
    </row>
    <row r="6" spans="1:11">
      <c r="A6" s="2">
        <v>3</v>
      </c>
      <c r="B6" s="2" t="s">
        <v>4</v>
      </c>
      <c r="C6" s="2" t="s">
        <v>14</v>
      </c>
      <c r="D6" s="2" t="s">
        <v>5</v>
      </c>
      <c r="E6" s="3" t="s">
        <v>22</v>
      </c>
      <c r="F6" s="3" t="s">
        <v>35</v>
      </c>
      <c r="G6" s="2">
        <v>2</v>
      </c>
      <c r="H6" s="7">
        <f>VLOOKUP(F6,'[1]TORQUE PHARMA'!$C$5:$D$71,2,FALSE)</f>
        <v>55</v>
      </c>
      <c r="I6" s="7">
        <f t="shared" si="0"/>
        <v>4</v>
      </c>
      <c r="J6" s="7">
        <v>30</v>
      </c>
      <c r="K6" s="7">
        <f t="shared" si="1"/>
        <v>144</v>
      </c>
    </row>
    <row r="7" spans="1:11">
      <c r="A7" s="2">
        <v>4</v>
      </c>
      <c r="B7" s="2" t="s">
        <v>4</v>
      </c>
      <c r="C7" s="2" t="s">
        <v>15</v>
      </c>
      <c r="D7" s="2" t="s">
        <v>6</v>
      </c>
      <c r="E7" s="3" t="s">
        <v>22</v>
      </c>
      <c r="F7" s="3" t="s">
        <v>30</v>
      </c>
      <c r="G7" s="2">
        <v>4</v>
      </c>
      <c r="H7" s="7">
        <f>VLOOKUP(F7,'[1]TORQUE PHARMA'!$C$5:$D$71,2,FALSE)</f>
        <v>65</v>
      </c>
      <c r="I7" s="7">
        <f t="shared" si="0"/>
        <v>8</v>
      </c>
      <c r="J7" s="7">
        <v>30</v>
      </c>
      <c r="K7" s="7">
        <f t="shared" si="1"/>
        <v>298</v>
      </c>
    </row>
    <row r="8" spans="1:11">
      <c r="A8" s="2">
        <v>5</v>
      </c>
      <c r="B8" s="2" t="s">
        <v>7</v>
      </c>
      <c r="C8" s="2" t="s">
        <v>16</v>
      </c>
      <c r="D8" s="2" t="s">
        <v>8</v>
      </c>
      <c r="E8" s="3" t="s">
        <v>22</v>
      </c>
      <c r="F8" s="3" t="s">
        <v>35</v>
      </c>
      <c r="G8" s="2">
        <v>12</v>
      </c>
      <c r="H8" s="7">
        <f>VLOOKUP(F8,'[1]TORQUE PHARMA'!$C$5:$D$71,2,FALSE)</f>
        <v>55</v>
      </c>
      <c r="I8" s="7">
        <f t="shared" si="0"/>
        <v>24</v>
      </c>
      <c r="J8" s="7">
        <v>30</v>
      </c>
      <c r="K8" s="7">
        <f t="shared" si="1"/>
        <v>714</v>
      </c>
    </row>
    <row r="9" spans="1:11">
      <c r="A9" s="2">
        <v>6</v>
      </c>
      <c r="B9" s="2" t="s">
        <v>9</v>
      </c>
      <c r="C9" s="2" t="s">
        <v>17</v>
      </c>
      <c r="D9" s="2" t="s">
        <v>10</v>
      </c>
      <c r="E9" s="3" t="s">
        <v>22</v>
      </c>
      <c r="F9" s="2" t="s">
        <v>20</v>
      </c>
      <c r="G9" s="2">
        <v>12</v>
      </c>
      <c r="H9" s="7">
        <f>VLOOKUP(F9,'[1]TORQUE PHARMA'!$C$5:$D$71,2,FALSE)</f>
        <v>100</v>
      </c>
      <c r="I9" s="7">
        <f t="shared" si="0"/>
        <v>24</v>
      </c>
      <c r="J9" s="7">
        <v>30</v>
      </c>
      <c r="K9" s="7">
        <f t="shared" si="1"/>
        <v>1254</v>
      </c>
    </row>
    <row r="10" spans="1:11">
      <c r="A10" s="2">
        <v>7</v>
      </c>
      <c r="B10" s="2" t="s">
        <v>9</v>
      </c>
      <c r="C10" s="2" t="s">
        <v>18</v>
      </c>
      <c r="D10" s="2" t="s">
        <v>11</v>
      </c>
      <c r="E10" s="3" t="s">
        <v>22</v>
      </c>
      <c r="F10" s="2" t="s">
        <v>21</v>
      </c>
      <c r="G10" s="2">
        <v>2</v>
      </c>
      <c r="H10" s="7">
        <v>55</v>
      </c>
      <c r="I10" s="7">
        <f t="shared" si="0"/>
        <v>4</v>
      </c>
      <c r="J10" s="7">
        <v>30</v>
      </c>
      <c r="K10" s="7">
        <f t="shared" si="1"/>
        <v>144</v>
      </c>
    </row>
    <row r="11" spans="1:11" s="9" customFormat="1">
      <c r="A11" s="11" t="s">
        <v>39</v>
      </c>
      <c r="B11" s="12"/>
      <c r="C11" s="12"/>
      <c r="D11" s="12"/>
      <c r="E11" s="12"/>
      <c r="F11" s="12"/>
      <c r="G11" s="12"/>
      <c r="H11" s="13"/>
      <c r="I11" s="13"/>
      <c r="J11" s="14"/>
      <c r="K11" s="8">
        <f>SUM(K4:K10)</f>
        <v>2897</v>
      </c>
    </row>
    <row r="12" spans="1:11" s="9" customFormat="1" ht="30" customHeight="1">
      <c r="A12" s="15" t="s">
        <v>41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9" customFormat="1" ht="30" customHeight="1">
      <c r="A13" s="15" t="s">
        <v>38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  <row r="14" spans="1:11">
      <c r="G14" s="10">
        <f>SUM(G4:G10)</f>
        <v>36</v>
      </c>
    </row>
  </sheetData>
  <sortState ref="B2:G8">
    <sortCondition ref="B2"/>
  </sortState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1:C13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2026-01-10T08:30:30Z</dcterms:created>
  <dcterms:modified xsi:type="dcterms:W3CDTF">2026-01-19T05:38:09Z</dcterms:modified>
</cp:coreProperties>
</file>