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Sheet1!$A$7:$K$69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H69" i="1" l="1"/>
  <c r="G69" i="1"/>
  <c r="J51" i="1"/>
  <c r="J23" i="1"/>
  <c r="J26" i="1"/>
  <c r="J24" i="1"/>
  <c r="J34" i="1"/>
  <c r="J15" i="1"/>
  <c r="J13" i="1"/>
  <c r="J37" i="1"/>
  <c r="J21" i="1"/>
  <c r="J46" i="1"/>
  <c r="J53" i="1"/>
  <c r="J63" i="1"/>
  <c r="J27" i="1"/>
  <c r="J33" i="1"/>
  <c r="J50" i="1"/>
  <c r="J42" i="1"/>
  <c r="J41" i="1"/>
  <c r="J28" i="1"/>
  <c r="J36" i="1"/>
  <c r="J18" i="1"/>
  <c r="J22" i="1"/>
  <c r="J30" i="1"/>
  <c r="J11" i="1"/>
  <c r="J10" i="1"/>
  <c r="J35" i="1"/>
  <c r="J57" i="1"/>
  <c r="J54" i="1"/>
  <c r="J9" i="1"/>
  <c r="J43" i="1"/>
  <c r="J52" i="1"/>
  <c r="J48" i="1"/>
  <c r="J44" i="1"/>
  <c r="J49" i="1"/>
  <c r="J31" i="1"/>
  <c r="J47" i="1"/>
  <c r="J16" i="1"/>
  <c r="J62" i="1"/>
  <c r="J61" i="1"/>
  <c r="J59" i="1"/>
  <c r="J58" i="1"/>
  <c r="J17" i="1"/>
  <c r="J64" i="1"/>
  <c r="J56" i="1"/>
  <c r="J55" i="1"/>
  <c r="J19" i="1"/>
  <c r="J67" i="1"/>
  <c r="J66" i="1"/>
  <c r="J65" i="1"/>
  <c r="J60" i="1"/>
  <c r="J39" i="1"/>
  <c r="J20" i="1"/>
  <c r="J38" i="1"/>
  <c r="J12" i="1"/>
  <c r="J29" i="1"/>
  <c r="J25" i="1"/>
  <c r="J40" i="1"/>
  <c r="J45" i="1"/>
  <c r="J32" i="1"/>
  <c r="J14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J8" i="1"/>
  <c r="J68" i="1" l="1"/>
</calcChain>
</file>

<file path=xl/sharedStrings.xml><?xml version="1.0" encoding="utf-8"?>
<sst xmlns="http://schemas.openxmlformats.org/spreadsheetml/2006/main" count="383" uniqueCount="233">
  <si>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</si>
  <si>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</si>
  <si>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</si>
  <si>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</si>
  <si>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</si>
  <si>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</si>
  <si>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</si>
  <si>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</si>
  <si>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</si>
  <si>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</si>
  <si>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WEIGHT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</si>
  <si>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</si>
  <si>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</si>
  <si>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</si>
  <si>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</si>
  <si>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</si>
  <si>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</si>
  <si>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</si>
  <si>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CTC</t>
  </si>
  <si>
    <t>JINDAL STEEL AND POWER LTD</t>
  </si>
  <si>
    <t>SAMBALPUR</t>
  </si>
  <si>
    <t>JHARSUGUDA</t>
  </si>
  <si>
    <t>TALCHER</t>
  </si>
  <si>
    <t>BHAGABATI PAINTS</t>
  </si>
  <si>
    <t>MANGALPUR</t>
  </si>
  <si>
    <t>GHANASHYAM SAHOO</t>
  </si>
  <si>
    <t>ANGUL</t>
  </si>
  <si>
    <t>MERAMUNDALI</t>
  </si>
  <si>
    <t>BHADRAK</t>
  </si>
  <si>
    <t>TIKIRI</t>
  </si>
  <si>
    <t>NAYAGARH</t>
  </si>
  <si>
    <t>UTKAL HARDWARE</t>
  </si>
  <si>
    <t>BALASORE</t>
  </si>
  <si>
    <t>BHUBANESWAR</t>
  </si>
  <si>
    <t>JAJPUR</t>
  </si>
  <si>
    <t>RAYAGADA</t>
  </si>
  <si>
    <t>BALIAPAL</t>
  </si>
  <si>
    <t>DEBA PAINTS AND MAA LAXMI PAINTS</t>
  </si>
  <si>
    <t>JINDAL STEEL ODISHA LTD</t>
  </si>
  <si>
    <t>RUNGTA MINES LTD</t>
  </si>
  <si>
    <t>JEYPORE</t>
  </si>
  <si>
    <t>SARADA HARDWARE</t>
  </si>
  <si>
    <t>BARBIL</t>
  </si>
  <si>
    <t>BHATIMUNDA</t>
  </si>
  <si>
    <t>NAYAK STORE</t>
  </si>
  <si>
    <t>BOLANGIR</t>
  </si>
  <si>
    <t>BARIPADA</t>
  </si>
  <si>
    <t>TANGI</t>
  </si>
  <si>
    <t>KOIRA</t>
  </si>
  <si>
    <t>TIHIDI</t>
  </si>
  <si>
    <t>PAINTS AND PAINTS</t>
  </si>
  <si>
    <t>REKHI STRUCTURES</t>
  </si>
  <si>
    <t>BANAMALIPUR</t>
  </si>
  <si>
    <t>CHANDRA SEKHAR ENTERPRISES</t>
  </si>
  <si>
    <t>MAA NARAYANI HARDWARE AND PAINTS</t>
  </si>
  <si>
    <t>JAJPUR ROAD</t>
  </si>
  <si>
    <t>DAMANJODI</t>
  </si>
  <si>
    <t>KANHA ENTERPRISES</t>
  </si>
  <si>
    <t>PRAKASH HARDWARE AND PAINTS</t>
  </si>
  <si>
    <t>KUAKHIA</t>
  </si>
  <si>
    <t>SAHOO HARDWARE AND PAINTS</t>
  </si>
  <si>
    <t>NAWAZ TRADERS</t>
  </si>
  <si>
    <t>KEONJHAR</t>
  </si>
  <si>
    <t>SHYAM TRADERS</t>
  </si>
  <si>
    <t>JINDAL STAITLESS LTD</t>
  </si>
  <si>
    <t>NABARANGPUR</t>
  </si>
  <si>
    <t>KRISHNA HARDWARE</t>
  </si>
  <si>
    <t>JAGATSINGHPUR</t>
  </si>
  <si>
    <t>P K HARDWARE AND PAINTS</t>
  </si>
  <si>
    <t>RUNGTA MINES LIMITED</t>
  </si>
  <si>
    <t>PAINT HOUSE</t>
  </si>
  <si>
    <t>BHUSAN POWER AND STEEL LIMITED</t>
  </si>
  <si>
    <t>NANDI COLOUR MART</t>
  </si>
  <si>
    <t>INVOICE DATE : 31/05/2024</t>
  </si>
  <si>
    <t>MONTH   :  MAY, 2024.</t>
  </si>
  <si>
    <t>INV.NO.</t>
  </si>
  <si>
    <t>02/5/2024</t>
  </si>
  <si>
    <t>SP286</t>
  </si>
  <si>
    <t>383</t>
  </si>
  <si>
    <t>ACTION ISPAT AND POWER PVT LTD</t>
  </si>
  <si>
    <t>SP292</t>
  </si>
  <si>
    <t>343/432</t>
  </si>
  <si>
    <t>03/5/2024</t>
  </si>
  <si>
    <t>SP311</t>
  </si>
  <si>
    <t>4222410384</t>
  </si>
  <si>
    <t>06/5/2024</t>
  </si>
  <si>
    <t>SP324</t>
  </si>
  <si>
    <t>10440/402</t>
  </si>
  <si>
    <t>BHUSHAN POWER AND STEEL</t>
  </si>
  <si>
    <t>04/5/2024</t>
  </si>
  <si>
    <t>SP319</t>
  </si>
  <si>
    <t>10465/468</t>
  </si>
  <si>
    <t>SP304</t>
  </si>
  <si>
    <t>390/391</t>
  </si>
  <si>
    <t>BOUDH</t>
  </si>
  <si>
    <t>COLOUR PAINTS</t>
  </si>
  <si>
    <t>SP308</t>
  </si>
  <si>
    <t>SP290</t>
  </si>
  <si>
    <t>4222410446</t>
  </si>
  <si>
    <t>SP317</t>
  </si>
  <si>
    <t>BALIKUDA</t>
  </si>
  <si>
    <t>JAY DURGA PAINTS AND HARDWARE</t>
  </si>
  <si>
    <t>SP298</t>
  </si>
  <si>
    <t>4222410353</t>
  </si>
  <si>
    <t>SP318</t>
  </si>
  <si>
    <t>10355</t>
  </si>
  <si>
    <t>09/5/2024</t>
  </si>
  <si>
    <t>SP339</t>
  </si>
  <si>
    <t>11/5/2024</t>
  </si>
  <si>
    <t>SP345</t>
  </si>
  <si>
    <t>10437</t>
  </si>
  <si>
    <t>SP346</t>
  </si>
  <si>
    <t>10537/518</t>
  </si>
  <si>
    <t>13/5/2024</t>
  </si>
  <si>
    <t>SP347</t>
  </si>
  <si>
    <t>10451/536/538</t>
  </si>
  <si>
    <t>SP297</t>
  </si>
  <si>
    <t>4222410270</t>
  </si>
  <si>
    <t>07/5/2024</t>
  </si>
  <si>
    <t>SP334</t>
  </si>
  <si>
    <t>424</t>
  </si>
  <si>
    <t>SP335</t>
  </si>
  <si>
    <t>10/5/2024</t>
  </si>
  <si>
    <t>SP344</t>
  </si>
  <si>
    <t>SP295</t>
  </si>
  <si>
    <t>4222410359/360</t>
  </si>
  <si>
    <t>08/5/2024</t>
  </si>
  <si>
    <t>SP337</t>
  </si>
  <si>
    <t>10415</t>
  </si>
  <si>
    <t>SP338</t>
  </si>
  <si>
    <t>SP340</t>
  </si>
  <si>
    <t>SP341</t>
  </si>
  <si>
    <t>10409/417/419</t>
  </si>
  <si>
    <t>SP294</t>
  </si>
  <si>
    <t>4222410380</t>
  </si>
  <si>
    <t xml:space="preserve">KALPANA CYCLE STORE AND COLORS &amp; HARDWARE </t>
  </si>
  <si>
    <t>SP326</t>
  </si>
  <si>
    <t>4222410486</t>
  </si>
  <si>
    <t>SP310</t>
  </si>
  <si>
    <t>363/365</t>
  </si>
  <si>
    <t>SP328</t>
  </si>
  <si>
    <t>4222410492</t>
  </si>
  <si>
    <t>SP323</t>
  </si>
  <si>
    <t>10426/427/436</t>
  </si>
  <si>
    <t>MACHHAGAON</t>
  </si>
  <si>
    <t>MAA DURGA HARDWARE STORE</t>
  </si>
  <si>
    <t>SP327</t>
  </si>
  <si>
    <t>10489/494</t>
  </si>
  <si>
    <t>GAGUA (KENDRAPARA)</t>
  </si>
  <si>
    <t>MAA MANGALA HARDWARE STORE</t>
  </si>
  <si>
    <t>SP331</t>
  </si>
  <si>
    <t>496</t>
  </si>
  <si>
    <t>SP322</t>
  </si>
  <si>
    <t>10477/481</t>
  </si>
  <si>
    <t>SP287</t>
  </si>
  <si>
    <t>BHUTMUNDAI</t>
  </si>
  <si>
    <t>MAHABIR TRADERS</t>
  </si>
  <si>
    <t>SP333</t>
  </si>
  <si>
    <t>10512</t>
  </si>
  <si>
    <t>SP336</t>
  </si>
  <si>
    <t>10514</t>
  </si>
  <si>
    <t>SP314</t>
  </si>
  <si>
    <t>469</t>
  </si>
  <si>
    <t>SP288</t>
  </si>
  <si>
    <t>4222410393</t>
  </si>
  <si>
    <t>JAGATPUR</t>
  </si>
  <si>
    <t>NATIONAL PAINTS</t>
  </si>
  <si>
    <t>SP289</t>
  </si>
  <si>
    <t>4222410431</t>
  </si>
  <si>
    <t>BOLAGARH</t>
  </si>
  <si>
    <t>SP309</t>
  </si>
  <si>
    <t>4222410385</t>
  </si>
  <si>
    <t>SP301</t>
  </si>
  <si>
    <t>429/438</t>
  </si>
  <si>
    <t>OMM SAI TRADERS</t>
  </si>
  <si>
    <t>SP296</t>
  </si>
  <si>
    <t>SP315</t>
  </si>
  <si>
    <t>474</t>
  </si>
  <si>
    <t>SP307</t>
  </si>
  <si>
    <t>10463</t>
  </si>
  <si>
    <t>SP320</t>
  </si>
  <si>
    <t>10472</t>
  </si>
  <si>
    <t>PHUWARI ENTERPRISES SUPPLY</t>
  </si>
  <si>
    <t>SP321</t>
  </si>
  <si>
    <t>10479</t>
  </si>
  <si>
    <t>SP329</t>
  </si>
  <si>
    <t>10499/500</t>
  </si>
  <si>
    <t>SP312</t>
  </si>
  <si>
    <t>10307/461</t>
  </si>
  <si>
    <t>SP306</t>
  </si>
  <si>
    <t>10403</t>
  </si>
  <si>
    <t>SP343</t>
  </si>
  <si>
    <t>10458</t>
  </si>
  <si>
    <t>SP332</t>
  </si>
  <si>
    <t>386/387/388</t>
  </si>
  <si>
    <t>SP325</t>
  </si>
  <si>
    <t>483/476/482</t>
  </si>
  <si>
    <t>S K ENTERPRISES</t>
  </si>
  <si>
    <t>SP299</t>
  </si>
  <si>
    <t>SP316</t>
  </si>
  <si>
    <t>4222410473</t>
  </si>
  <si>
    <t>SP291</t>
  </si>
  <si>
    <t>0395</t>
  </si>
  <si>
    <t>JARIMULA</t>
  </si>
  <si>
    <t>SHREE MAA HARDWARE AND PAINTS</t>
  </si>
  <si>
    <t>SP293</t>
  </si>
  <si>
    <t>4222410412</t>
  </si>
  <si>
    <t>SP313</t>
  </si>
  <si>
    <t>4222410471/470</t>
  </si>
  <si>
    <t>SUBARNA ENTERPRISES</t>
  </si>
  <si>
    <t>SP303</t>
  </si>
  <si>
    <t>428</t>
  </si>
  <si>
    <t xml:space="preserve">SUBHASHREE PAINTS AND HARDWARE </t>
  </si>
  <si>
    <t>SP305</t>
  </si>
  <si>
    <t>4222410392</t>
  </si>
  <si>
    <t>SUSAJJIT KUMAR SAHU</t>
  </si>
  <si>
    <t>SP302</t>
  </si>
  <si>
    <t>4222410430</t>
  </si>
  <si>
    <t>SP330</t>
  </si>
  <si>
    <t>10498</t>
  </si>
  <si>
    <t>WAVEBIT INFRATACH LTD</t>
  </si>
  <si>
    <t/>
  </si>
  <si>
    <t>404/405</t>
  </si>
  <si>
    <t>10358/368/ 408/439</t>
  </si>
  <si>
    <t>10450/454/459/ 452/445</t>
  </si>
  <si>
    <t>10462/464/ 467/466</t>
  </si>
  <si>
    <t>4222410517/ 416/449</t>
  </si>
  <si>
    <t>10420/357/414/513/418/ 371/366/421</t>
  </si>
  <si>
    <t>10425/457/ 447/448</t>
  </si>
  <si>
    <t>4222410433/ 434/435</t>
  </si>
  <si>
    <t>4222410411/410/ 406/407</t>
  </si>
  <si>
    <t>(RUPEES THREE LAKH THIRTY TWO THOUSAND FOUR HUNDRED TWENTY EIGHT ONLY)</t>
  </si>
  <si>
    <t>BILL NO.  :  9126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</si>
</sst>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 indent="4"/>
    </xf>
    <xf numFmtId="165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0" fillId="2" borderId="0" xfId="0" applyNumberForma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/>
    <xf numFmtId="165" fontId="4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wrapText="1"/>
    </xf>
    <xf numFmtId="0" fontId="7" fillId="2" borderId="0" xfId="0" applyNumberFormat="1" applyFont="1" applyFill="1" applyAlignment="1">
      <alignment horizontal="left"/>
    </xf>
    <xf numFmtId="0" fontId="8" fillId="2" borderId="0" xfId="0" applyFont="1" applyFill="1" applyAlignment="1"/>
    <xf numFmtId="0" fontId="0" fillId="2" borderId="1" xfId="0" applyNumberFormat="1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165" fontId="6" fillId="2" borderId="0" xfId="0" applyNumberFormat="1" applyFont="1" applyFill="1" applyAlignment="1">
      <alignment horizontal="left" vertical="center"/>
    </xf>
    <xf numFmtId="165" fontId="11" fillId="2" borderId="0" xfId="0" applyNumberFormat="1" applyFont="1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2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left" vertical="center" indent="4"/>
    </xf>
    <xf numFmtId="165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wrapText="1"/>
    </xf>
    <xf numFmtId="2" fontId="4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2" fontId="4" fillId="2" borderId="0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 vertical="center"/>
    </xf>
    <xf numFmtId="165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9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7"/>
  <sheetViews>
    <sheetView tabSelected="1" zoomScale="115" zoomScaleNormal="115" workbookViewId="0">
      <selection activeCell="K4" sqref="K4"/>
    </sheetView>
  </sheetViews>
  <sheetFormatPr defaultColWidth="19.85546875" defaultRowHeight="12.75"/>
  <cols>
    <col min="1" max="1" width="4.42578125" style="1" customWidth="1"/>
    <col min="2" max="2" width="10.7109375" style="1" bestFit="1" customWidth="1"/>
    <col min="3" max="3" width="7.5703125" style="8" customWidth="1"/>
    <col min="4" max="4" width="17" style="38" customWidth="1"/>
    <col min="5" max="5" width="6.7109375" style="19" bestFit="1" customWidth="1"/>
    <col min="6" max="6" width="21.85546875" style="9" bestFit="1" customWidth="1"/>
    <col min="7" max="7" width="7.140625" style="7" customWidth="1"/>
    <col min="8" max="8" width="11.85546875" style="7" bestFit="1" customWidth="1"/>
    <col min="9" max="9" width="7.42578125" style="7" customWidth="1"/>
    <col min="10" max="10" width="11.140625" style="40" customWidth="1"/>
    <col min="11" max="11" width="38.140625" style="54" bestFit="1" customWidth="1"/>
    <col min="12" max="16384" width="19.85546875" style="1"/>
  </cols>
  <sheetData>
    <row r="1" spans="1:11" s="24" customFormat="1" ht="15.95" customHeight="1">
      <c r="A1" s="24" t="s">
        <v>0</v>
      </c>
      <c r="B1" s="25"/>
      <c r="C1" s="26"/>
      <c r="D1" s="36"/>
      <c r="E1" s="27"/>
      <c r="F1" s="28"/>
      <c r="I1" s="29" t="s">
        <v>74</v>
      </c>
      <c r="J1" s="36"/>
      <c r="K1" s="52"/>
    </row>
    <row r="2" spans="1:11" s="24" customFormat="1" ht="15.95" customHeight="1">
      <c r="A2" s="30" t="s">
        <v>4</v>
      </c>
      <c r="B2" s="31"/>
      <c r="C2" s="26"/>
      <c r="D2" s="36"/>
      <c r="E2" s="27"/>
      <c r="F2" s="28"/>
      <c r="I2" s="29" t="s">
        <v>232</v>
      </c>
      <c r="J2" s="36"/>
      <c r="K2" s="52"/>
    </row>
    <row r="3" spans="1:11" s="24" customFormat="1" ht="15.95" customHeight="1">
      <c r="A3" s="32" t="s">
        <v>16</v>
      </c>
      <c r="B3" s="25"/>
      <c r="C3" s="26"/>
      <c r="D3" s="36"/>
      <c r="E3" s="27"/>
      <c r="F3" s="28"/>
      <c r="I3" s="29" t="s">
        <v>73</v>
      </c>
      <c r="J3" s="36"/>
      <c r="K3" s="52"/>
    </row>
    <row r="4" spans="1:11" s="24" customFormat="1" ht="15.95" customHeight="1">
      <c r="A4" s="32" t="s">
        <v>14</v>
      </c>
      <c r="B4" s="25"/>
      <c r="C4" s="26"/>
      <c r="D4" s="36"/>
      <c r="E4" s="27"/>
      <c r="F4" s="28"/>
      <c r="I4" s="29" t="s">
        <v>1</v>
      </c>
      <c r="J4" s="36"/>
      <c r="K4" s="52"/>
    </row>
    <row r="5" spans="1:11" s="24" customFormat="1" ht="15.95" customHeight="1">
      <c r="A5" s="33"/>
      <c r="B5" s="34"/>
      <c r="C5" s="26"/>
      <c r="D5" s="36"/>
      <c r="E5" s="27"/>
      <c r="F5" s="35"/>
      <c r="I5" s="28" t="s">
        <v>2</v>
      </c>
      <c r="J5" s="36"/>
      <c r="K5" s="52"/>
    </row>
    <row r="6" spans="1:11" s="2" customFormat="1" ht="15.95" customHeight="1">
      <c r="A6" s="3"/>
      <c r="B6" s="4"/>
      <c r="C6" s="6"/>
      <c r="D6" s="37"/>
      <c r="E6" s="18"/>
      <c r="F6" s="5"/>
      <c r="G6" s="7"/>
      <c r="H6" s="7"/>
      <c r="I6" s="7"/>
      <c r="J6" s="39"/>
      <c r="K6" s="52"/>
    </row>
    <row r="7" spans="1:11" s="16" customFormat="1" ht="15.95" customHeight="1">
      <c r="A7" s="55" t="s">
        <v>5</v>
      </c>
      <c r="B7" s="58" t="s">
        <v>6</v>
      </c>
      <c r="C7" s="59" t="s">
        <v>7</v>
      </c>
      <c r="D7" s="60" t="s">
        <v>75</v>
      </c>
      <c r="E7" s="60" t="s">
        <v>8</v>
      </c>
      <c r="F7" s="58" t="s">
        <v>9</v>
      </c>
      <c r="G7" s="58" t="s">
        <v>17</v>
      </c>
      <c r="H7" s="61" t="s">
        <v>10</v>
      </c>
      <c r="I7" s="62" t="s">
        <v>11</v>
      </c>
      <c r="J7" s="62" t="s">
        <v>12</v>
      </c>
      <c r="K7" s="58" t="s">
        <v>13</v>
      </c>
    </row>
    <row r="8" spans="1:11" s="16" customFormat="1" ht="15.95" customHeight="1">
      <c r="A8" s="56">
        <v>1</v>
      </c>
      <c r="B8" s="49" t="s">
        <v>76</v>
      </c>
      <c r="C8" s="63" t="s">
        <v>77</v>
      </c>
      <c r="D8" s="50" t="s">
        <v>78</v>
      </c>
      <c r="E8" s="50" t="s">
        <v>18</v>
      </c>
      <c r="F8" s="49" t="s">
        <v>21</v>
      </c>
      <c r="G8" s="49">
        <v>125</v>
      </c>
      <c r="H8" s="64">
        <v>2915</v>
      </c>
      <c r="I8" s="65">
        <v>2.6</v>
      </c>
      <c r="J8" s="65">
        <f>H8*I8</f>
        <v>7579</v>
      </c>
      <c r="K8" s="49" t="s">
        <v>79</v>
      </c>
    </row>
    <row r="9" spans="1:11" s="16" customFormat="1" ht="15.95" customHeight="1">
      <c r="A9" s="57">
        <f>A8+1</f>
        <v>2</v>
      </c>
      <c r="B9" s="41" t="s">
        <v>76</v>
      </c>
      <c r="C9" s="63" t="s">
        <v>154</v>
      </c>
      <c r="D9" s="44">
        <v>4222410413</v>
      </c>
      <c r="E9" s="50" t="s">
        <v>18</v>
      </c>
      <c r="F9" s="49" t="s">
        <v>155</v>
      </c>
      <c r="G9" s="41">
        <v>139</v>
      </c>
      <c r="H9" s="42">
        <v>2267.1</v>
      </c>
      <c r="I9" s="43">
        <v>2.6</v>
      </c>
      <c r="J9" s="43">
        <f>H9*I9</f>
        <v>5894.46</v>
      </c>
      <c r="K9" s="49" t="s">
        <v>156</v>
      </c>
    </row>
    <row r="10" spans="1:11" s="16" customFormat="1" ht="15.95" customHeight="1">
      <c r="A10" s="56">
        <f t="shared" ref="A10:A67" si="0">A9+1</f>
        <v>3</v>
      </c>
      <c r="B10" s="49" t="s">
        <v>76</v>
      </c>
      <c r="C10" s="63" t="s">
        <v>163</v>
      </c>
      <c r="D10" s="50" t="s">
        <v>164</v>
      </c>
      <c r="E10" s="50" t="s">
        <v>18</v>
      </c>
      <c r="F10" s="49" t="s">
        <v>165</v>
      </c>
      <c r="G10" s="49">
        <v>16</v>
      </c>
      <c r="H10" s="64">
        <v>200.1</v>
      </c>
      <c r="I10" s="65">
        <v>2.6</v>
      </c>
      <c r="J10" s="65">
        <f>H10*I10</f>
        <v>520.26</v>
      </c>
      <c r="K10" s="49" t="s">
        <v>166</v>
      </c>
    </row>
    <row r="11" spans="1:11" s="16" customFormat="1" ht="15.95" customHeight="1">
      <c r="A11" s="56">
        <f t="shared" si="0"/>
        <v>4</v>
      </c>
      <c r="B11" s="49" t="s">
        <v>76</v>
      </c>
      <c r="C11" s="63" t="s">
        <v>167</v>
      </c>
      <c r="D11" s="50" t="s">
        <v>168</v>
      </c>
      <c r="E11" s="50" t="s">
        <v>18</v>
      </c>
      <c r="F11" s="49" t="s">
        <v>169</v>
      </c>
      <c r="G11" s="49">
        <v>40</v>
      </c>
      <c r="H11" s="64">
        <v>133.41999999999999</v>
      </c>
      <c r="I11" s="65">
        <v>2.6</v>
      </c>
      <c r="J11" s="65">
        <f>H11*I11</f>
        <v>346.892</v>
      </c>
      <c r="K11" s="49" t="s">
        <v>61</v>
      </c>
    </row>
    <row r="12" spans="1:11" s="16" customFormat="1" ht="15.95" customHeight="1">
      <c r="A12" s="56">
        <f t="shared" si="0"/>
        <v>5</v>
      </c>
      <c r="B12" s="49" t="s">
        <v>76</v>
      </c>
      <c r="C12" s="63" t="s">
        <v>97</v>
      </c>
      <c r="D12" s="50" t="s">
        <v>98</v>
      </c>
      <c r="E12" s="50" t="s">
        <v>18</v>
      </c>
      <c r="F12" s="49" t="s">
        <v>24</v>
      </c>
      <c r="G12" s="49">
        <v>10</v>
      </c>
      <c r="H12" s="64">
        <v>233.596</v>
      </c>
      <c r="I12" s="65">
        <v>2.6</v>
      </c>
      <c r="J12" s="65">
        <f>H12*I12</f>
        <v>607.34960000000001</v>
      </c>
      <c r="K12" s="49" t="s">
        <v>25</v>
      </c>
    </row>
    <row r="13" spans="1:11" s="16" customFormat="1" ht="15.95" customHeight="1">
      <c r="A13" s="56">
        <f t="shared" si="0"/>
        <v>6</v>
      </c>
      <c r="B13" s="49" t="s">
        <v>76</v>
      </c>
      <c r="C13" s="63" t="s">
        <v>201</v>
      </c>
      <c r="D13" s="50" t="s">
        <v>202</v>
      </c>
      <c r="E13" s="50" t="s">
        <v>18</v>
      </c>
      <c r="F13" s="49" t="s">
        <v>203</v>
      </c>
      <c r="G13" s="49">
        <v>20</v>
      </c>
      <c r="H13" s="64">
        <v>573</v>
      </c>
      <c r="I13" s="65">
        <v>2.6</v>
      </c>
      <c r="J13" s="65">
        <f>H13*I13</f>
        <v>1489.8</v>
      </c>
      <c r="K13" s="49" t="s">
        <v>204</v>
      </c>
    </row>
    <row r="14" spans="1:11" s="16" customFormat="1" ht="15.95" customHeight="1">
      <c r="A14" s="56">
        <f t="shared" si="0"/>
        <v>7</v>
      </c>
      <c r="B14" s="49" t="s">
        <v>76</v>
      </c>
      <c r="C14" s="63" t="s">
        <v>80</v>
      </c>
      <c r="D14" s="50" t="s">
        <v>81</v>
      </c>
      <c r="E14" s="50" t="s">
        <v>18</v>
      </c>
      <c r="F14" s="49" t="s">
        <v>22</v>
      </c>
      <c r="G14" s="49">
        <v>49</v>
      </c>
      <c r="H14" s="64">
        <v>844.96699999999998</v>
      </c>
      <c r="I14" s="65">
        <v>2.6</v>
      </c>
      <c r="J14" s="65">
        <f>H14*I14</f>
        <v>2196.9142000000002</v>
      </c>
      <c r="K14" s="49" t="s">
        <v>23</v>
      </c>
    </row>
    <row r="15" spans="1:11" s="16" customFormat="1" ht="15.95" customHeight="1">
      <c r="A15" s="56">
        <f t="shared" si="0"/>
        <v>8</v>
      </c>
      <c r="B15" s="49" t="s">
        <v>76</v>
      </c>
      <c r="C15" s="63" t="s">
        <v>205</v>
      </c>
      <c r="D15" s="50" t="s">
        <v>206</v>
      </c>
      <c r="E15" s="50" t="s">
        <v>18</v>
      </c>
      <c r="F15" s="49" t="s">
        <v>32</v>
      </c>
      <c r="G15" s="49">
        <v>5</v>
      </c>
      <c r="H15" s="64">
        <v>77.099999999999994</v>
      </c>
      <c r="I15" s="65">
        <v>2.6</v>
      </c>
      <c r="J15" s="65">
        <f>H15*I15</f>
        <v>200.45999999999998</v>
      </c>
      <c r="K15" s="49" t="s">
        <v>63</v>
      </c>
    </row>
    <row r="16" spans="1:11" s="16" customFormat="1" ht="30">
      <c r="A16" s="56">
        <f t="shared" si="0"/>
        <v>9</v>
      </c>
      <c r="B16" s="49" t="s">
        <v>76</v>
      </c>
      <c r="C16" s="63" t="s">
        <v>133</v>
      </c>
      <c r="D16" s="50" t="s">
        <v>134</v>
      </c>
      <c r="E16" s="50" t="s">
        <v>18</v>
      </c>
      <c r="F16" s="49" t="s">
        <v>62</v>
      </c>
      <c r="G16" s="49">
        <v>23</v>
      </c>
      <c r="H16" s="64">
        <v>615.02</v>
      </c>
      <c r="I16" s="65">
        <v>2.6</v>
      </c>
      <c r="J16" s="65">
        <f>H16*I16</f>
        <v>1599.0519999999999</v>
      </c>
      <c r="K16" s="50" t="s">
        <v>135</v>
      </c>
    </row>
    <row r="17" spans="1:11" s="16" customFormat="1" ht="15">
      <c r="A17" s="56">
        <f t="shared" si="0"/>
        <v>10</v>
      </c>
      <c r="B17" s="49" t="s">
        <v>76</v>
      </c>
      <c r="C17" s="63" t="s">
        <v>124</v>
      </c>
      <c r="D17" s="51" t="s">
        <v>125</v>
      </c>
      <c r="E17" s="50" t="s">
        <v>18</v>
      </c>
      <c r="F17" s="49" t="s">
        <v>26</v>
      </c>
      <c r="G17" s="49">
        <v>84</v>
      </c>
      <c r="H17" s="64">
        <v>1410.35</v>
      </c>
      <c r="I17" s="65">
        <v>2.6</v>
      </c>
      <c r="J17" s="65">
        <f>H17*I17</f>
        <v>3666.91</v>
      </c>
      <c r="K17" s="49" t="s">
        <v>38</v>
      </c>
    </row>
    <row r="18" spans="1:11" s="16" customFormat="1" ht="30">
      <c r="A18" s="56">
        <f t="shared" si="0"/>
        <v>11</v>
      </c>
      <c r="B18" s="49" t="s">
        <v>76</v>
      </c>
      <c r="C18" s="63" t="s">
        <v>175</v>
      </c>
      <c r="D18" s="50" t="s">
        <v>229</v>
      </c>
      <c r="E18" s="50" t="s">
        <v>18</v>
      </c>
      <c r="F18" s="49" t="s">
        <v>67</v>
      </c>
      <c r="G18" s="49">
        <v>189</v>
      </c>
      <c r="H18" s="64">
        <v>3548.0819999999999</v>
      </c>
      <c r="I18" s="65">
        <v>2.6</v>
      </c>
      <c r="J18" s="65">
        <f>H18*I18</f>
        <v>9225.0131999999994</v>
      </c>
      <c r="K18" s="49" t="s">
        <v>68</v>
      </c>
    </row>
    <row r="19" spans="1:11" s="16" customFormat="1" ht="15">
      <c r="A19" s="56">
        <f t="shared" si="0"/>
        <v>12</v>
      </c>
      <c r="B19" s="49" t="s">
        <v>76</v>
      </c>
      <c r="C19" s="63" t="s">
        <v>116</v>
      </c>
      <c r="D19" s="50" t="s">
        <v>117</v>
      </c>
      <c r="E19" s="50" t="s">
        <v>18</v>
      </c>
      <c r="F19" s="49" t="s">
        <v>26</v>
      </c>
      <c r="G19" s="49">
        <v>100</v>
      </c>
      <c r="H19" s="64">
        <v>3149.5819999999999</v>
      </c>
      <c r="I19" s="65">
        <v>2.6</v>
      </c>
      <c r="J19" s="65">
        <f>H19*I19</f>
        <v>8188.9132</v>
      </c>
      <c r="K19" s="49" t="s">
        <v>19</v>
      </c>
    </row>
    <row r="20" spans="1:11" s="16" customFormat="1" ht="15" customHeight="1">
      <c r="A20" s="56">
        <f t="shared" si="0"/>
        <v>13</v>
      </c>
      <c r="B20" s="49" t="s">
        <v>82</v>
      </c>
      <c r="C20" s="63" t="s">
        <v>102</v>
      </c>
      <c r="D20" s="50" t="s">
        <v>103</v>
      </c>
      <c r="E20" s="50" t="s">
        <v>18</v>
      </c>
      <c r="F20" s="49" t="s">
        <v>34</v>
      </c>
      <c r="G20" s="49">
        <v>297</v>
      </c>
      <c r="H20" s="64">
        <v>8883.6</v>
      </c>
      <c r="I20" s="65">
        <v>2.6</v>
      </c>
      <c r="J20" s="65">
        <f>H20*I20</f>
        <v>23097.360000000001</v>
      </c>
      <c r="K20" s="49" t="s">
        <v>64</v>
      </c>
    </row>
    <row r="21" spans="1:11" s="16" customFormat="1" ht="30">
      <c r="A21" s="56">
        <f t="shared" si="0"/>
        <v>14</v>
      </c>
      <c r="B21" s="49" t="s">
        <v>82</v>
      </c>
      <c r="C21" s="63" t="s">
        <v>198</v>
      </c>
      <c r="D21" s="50" t="s">
        <v>230</v>
      </c>
      <c r="E21" s="50" t="s">
        <v>18</v>
      </c>
      <c r="F21" s="49" t="s">
        <v>59</v>
      </c>
      <c r="G21" s="49">
        <v>76</v>
      </c>
      <c r="H21" s="64">
        <v>1636.896</v>
      </c>
      <c r="I21" s="65">
        <v>2.6</v>
      </c>
      <c r="J21" s="65">
        <f>H21*I21</f>
        <v>4255.9296000000004</v>
      </c>
      <c r="K21" s="49" t="s">
        <v>60</v>
      </c>
    </row>
    <row r="22" spans="1:11" s="16" customFormat="1" ht="15">
      <c r="A22" s="56">
        <f t="shared" si="0"/>
        <v>15</v>
      </c>
      <c r="B22" s="49" t="s">
        <v>82</v>
      </c>
      <c r="C22" s="63" t="s">
        <v>172</v>
      </c>
      <c r="D22" s="50" t="s">
        <v>173</v>
      </c>
      <c r="E22" s="50" t="s">
        <v>18</v>
      </c>
      <c r="F22" s="49" t="s">
        <v>52</v>
      </c>
      <c r="G22" s="49">
        <v>32</v>
      </c>
      <c r="H22" s="64">
        <v>734.78599999999994</v>
      </c>
      <c r="I22" s="65">
        <v>2.6</v>
      </c>
      <c r="J22" s="65">
        <f>H22*I22</f>
        <v>1910.4435999999998</v>
      </c>
      <c r="K22" s="49" t="s">
        <v>174</v>
      </c>
    </row>
    <row r="23" spans="1:11" s="16" customFormat="1" ht="15">
      <c r="A23" s="56">
        <f t="shared" si="0"/>
        <v>16</v>
      </c>
      <c r="B23" s="49" t="s">
        <v>82</v>
      </c>
      <c r="C23" s="63" t="s">
        <v>216</v>
      </c>
      <c r="D23" s="50" t="s">
        <v>217</v>
      </c>
      <c r="E23" s="50" t="s">
        <v>18</v>
      </c>
      <c r="F23" s="49" t="s">
        <v>30</v>
      </c>
      <c r="G23" s="49">
        <v>29</v>
      </c>
      <c r="H23" s="64">
        <v>519.83399999999995</v>
      </c>
      <c r="I23" s="65">
        <v>2.6</v>
      </c>
      <c r="J23" s="65">
        <f>H23*I23</f>
        <v>1351.5683999999999</v>
      </c>
      <c r="K23" s="49" t="s">
        <v>31</v>
      </c>
    </row>
    <row r="24" spans="1:11" s="16" customFormat="1" ht="15">
      <c r="A24" s="56">
        <f t="shared" si="0"/>
        <v>17</v>
      </c>
      <c r="B24" s="49" t="s">
        <v>82</v>
      </c>
      <c r="C24" s="63" t="s">
        <v>210</v>
      </c>
      <c r="D24" s="50" t="s">
        <v>211</v>
      </c>
      <c r="E24" s="50" t="s">
        <v>18</v>
      </c>
      <c r="F24" s="49" t="s">
        <v>67</v>
      </c>
      <c r="G24" s="49">
        <v>26</v>
      </c>
      <c r="H24" s="64">
        <v>631.9</v>
      </c>
      <c r="I24" s="65">
        <v>2.6</v>
      </c>
      <c r="J24" s="65">
        <f>H24*I24</f>
        <v>1642.94</v>
      </c>
      <c r="K24" s="49" t="s">
        <v>212</v>
      </c>
    </row>
    <row r="25" spans="1:11" s="16" customFormat="1" ht="15">
      <c r="A25" s="56">
        <f t="shared" si="0"/>
        <v>18</v>
      </c>
      <c r="B25" s="49" t="s">
        <v>82</v>
      </c>
      <c r="C25" s="63" t="s">
        <v>92</v>
      </c>
      <c r="D25" s="50" t="s">
        <v>93</v>
      </c>
      <c r="E25" s="50" t="s">
        <v>18</v>
      </c>
      <c r="F25" s="49" t="s">
        <v>94</v>
      </c>
      <c r="G25" s="49">
        <v>29</v>
      </c>
      <c r="H25" s="64">
        <v>1017.76</v>
      </c>
      <c r="I25" s="65">
        <v>2.6</v>
      </c>
      <c r="J25" s="65">
        <f>H25*I25</f>
        <v>2646.1759999999999</v>
      </c>
      <c r="K25" s="49" t="s">
        <v>95</v>
      </c>
    </row>
    <row r="26" spans="1:11" s="16" customFormat="1" ht="15">
      <c r="A26" s="56">
        <f t="shared" si="0"/>
        <v>19</v>
      </c>
      <c r="B26" s="49" t="s">
        <v>82</v>
      </c>
      <c r="C26" s="63" t="s">
        <v>213</v>
      </c>
      <c r="D26" s="50" t="s">
        <v>214</v>
      </c>
      <c r="E26" s="50" t="s">
        <v>18</v>
      </c>
      <c r="F26" s="49" t="s">
        <v>45</v>
      </c>
      <c r="G26" s="49">
        <v>8</v>
      </c>
      <c r="H26" s="64">
        <v>224.55199999999999</v>
      </c>
      <c r="I26" s="65">
        <v>2.6</v>
      </c>
      <c r="J26" s="65">
        <f>H26*I26</f>
        <v>583.83519999999999</v>
      </c>
      <c r="K26" s="49" t="s">
        <v>215</v>
      </c>
    </row>
    <row r="27" spans="1:11" s="16" customFormat="1" ht="15">
      <c r="A27" s="56">
        <f t="shared" si="0"/>
        <v>20</v>
      </c>
      <c r="B27" s="49" t="s">
        <v>82</v>
      </c>
      <c r="C27" s="63" t="s">
        <v>189</v>
      </c>
      <c r="D27" s="50" t="s">
        <v>190</v>
      </c>
      <c r="E27" s="50" t="s">
        <v>18</v>
      </c>
      <c r="F27" s="49" t="s">
        <v>48</v>
      </c>
      <c r="G27" s="49">
        <v>152</v>
      </c>
      <c r="H27" s="64">
        <v>3509.4</v>
      </c>
      <c r="I27" s="65">
        <v>2.6</v>
      </c>
      <c r="J27" s="65">
        <f>H27*I27</f>
        <v>9124.44</v>
      </c>
      <c r="K27" s="49" t="s">
        <v>39</v>
      </c>
    </row>
    <row r="28" spans="1:11" s="16" customFormat="1" ht="15">
      <c r="A28" s="56">
        <f t="shared" si="0"/>
        <v>21</v>
      </c>
      <c r="B28" s="49" t="s">
        <v>82</v>
      </c>
      <c r="C28" s="63" t="s">
        <v>178</v>
      </c>
      <c r="D28" s="50" t="s">
        <v>179</v>
      </c>
      <c r="E28" s="50" t="s">
        <v>18</v>
      </c>
      <c r="F28" s="49" t="s">
        <v>49</v>
      </c>
      <c r="G28" s="49">
        <v>123</v>
      </c>
      <c r="H28" s="64">
        <v>2025.596</v>
      </c>
      <c r="I28" s="65">
        <v>2.6</v>
      </c>
      <c r="J28" s="65">
        <f>H28*I28</f>
        <v>5266.5496000000003</v>
      </c>
      <c r="K28" s="49" t="s">
        <v>50</v>
      </c>
    </row>
    <row r="29" spans="1:11" s="16" customFormat="1" ht="30">
      <c r="A29" s="56">
        <f t="shared" si="0"/>
        <v>22</v>
      </c>
      <c r="B29" s="49" t="s">
        <v>82</v>
      </c>
      <c r="C29" s="63" t="s">
        <v>96</v>
      </c>
      <c r="D29" s="50" t="s">
        <v>225</v>
      </c>
      <c r="E29" s="50" t="s">
        <v>18</v>
      </c>
      <c r="F29" s="49" t="s">
        <v>36</v>
      </c>
      <c r="G29" s="49">
        <v>112</v>
      </c>
      <c r="H29" s="64">
        <v>2589.42</v>
      </c>
      <c r="I29" s="65">
        <v>2.6</v>
      </c>
      <c r="J29" s="65">
        <f>H29*I29</f>
        <v>6732.4920000000002</v>
      </c>
      <c r="K29" s="49" t="s">
        <v>37</v>
      </c>
    </row>
    <row r="30" spans="1:11" s="16" customFormat="1" ht="15.95" customHeight="1">
      <c r="A30" s="56">
        <f t="shared" si="0"/>
        <v>23</v>
      </c>
      <c r="B30" s="49" t="s">
        <v>82</v>
      </c>
      <c r="C30" s="63" t="s">
        <v>170</v>
      </c>
      <c r="D30" s="50" t="s">
        <v>171</v>
      </c>
      <c r="E30" s="50" t="s">
        <v>18</v>
      </c>
      <c r="F30" s="49" t="s">
        <v>30</v>
      </c>
      <c r="G30" s="49">
        <v>50</v>
      </c>
      <c r="H30" s="64">
        <v>1532.5</v>
      </c>
      <c r="I30" s="65">
        <v>2.6</v>
      </c>
      <c r="J30" s="65">
        <f>H30*I30</f>
        <v>3984.5</v>
      </c>
      <c r="K30" s="49" t="s">
        <v>44</v>
      </c>
    </row>
    <row r="31" spans="1:11" s="16" customFormat="1" ht="15.95" customHeight="1">
      <c r="A31" s="56">
        <f t="shared" si="0"/>
        <v>24</v>
      </c>
      <c r="B31" s="49" t="s">
        <v>82</v>
      </c>
      <c r="C31" s="63" t="s">
        <v>138</v>
      </c>
      <c r="D31" s="50" t="s">
        <v>139</v>
      </c>
      <c r="E31" s="50" t="s">
        <v>18</v>
      </c>
      <c r="F31" s="49" t="s">
        <v>65</v>
      </c>
      <c r="G31" s="49">
        <v>35</v>
      </c>
      <c r="H31" s="64">
        <v>904.01300000000003</v>
      </c>
      <c r="I31" s="65">
        <v>2.6</v>
      </c>
      <c r="J31" s="65">
        <f>H31*I31</f>
        <v>2350.4338000000002</v>
      </c>
      <c r="K31" s="49" t="s">
        <v>66</v>
      </c>
    </row>
    <row r="32" spans="1:11" s="16" customFormat="1" ht="15.95" customHeight="1">
      <c r="A32" s="56">
        <f t="shared" si="0"/>
        <v>25</v>
      </c>
      <c r="B32" s="49" t="s">
        <v>82</v>
      </c>
      <c r="C32" s="63" t="s">
        <v>83</v>
      </c>
      <c r="D32" s="50" t="s">
        <v>84</v>
      </c>
      <c r="E32" s="50" t="s">
        <v>18</v>
      </c>
      <c r="F32" s="49" t="s">
        <v>20</v>
      </c>
      <c r="G32" s="49">
        <v>50</v>
      </c>
      <c r="H32" s="64">
        <v>1022.5</v>
      </c>
      <c r="I32" s="65">
        <v>2.6</v>
      </c>
      <c r="J32" s="65">
        <f>H32*I32</f>
        <v>2658.5</v>
      </c>
      <c r="K32" s="49" t="s">
        <v>71</v>
      </c>
    </row>
    <row r="33" spans="1:11" s="16" customFormat="1" ht="15.95" customHeight="1">
      <c r="A33" s="56">
        <f t="shared" si="0"/>
        <v>26</v>
      </c>
      <c r="B33" s="49" t="s">
        <v>89</v>
      </c>
      <c r="C33" s="63" t="s">
        <v>187</v>
      </c>
      <c r="D33" s="50" t="s">
        <v>188</v>
      </c>
      <c r="E33" s="50" t="s">
        <v>18</v>
      </c>
      <c r="F33" s="49" t="s">
        <v>27</v>
      </c>
      <c r="G33" s="49">
        <v>14</v>
      </c>
      <c r="H33" s="64">
        <v>341.55</v>
      </c>
      <c r="I33" s="65">
        <v>2.6</v>
      </c>
      <c r="J33" s="65">
        <f>H33*I33</f>
        <v>888.03000000000009</v>
      </c>
      <c r="K33" s="49" t="s">
        <v>69</v>
      </c>
    </row>
    <row r="34" spans="1:11" s="16" customFormat="1" ht="15.95" customHeight="1">
      <c r="A34" s="56">
        <f t="shared" si="0"/>
        <v>27</v>
      </c>
      <c r="B34" s="49" t="s">
        <v>89</v>
      </c>
      <c r="C34" s="63" t="s">
        <v>207</v>
      </c>
      <c r="D34" s="50" t="s">
        <v>208</v>
      </c>
      <c r="E34" s="50" t="s">
        <v>18</v>
      </c>
      <c r="F34" s="49" t="s">
        <v>46</v>
      </c>
      <c r="G34" s="49">
        <v>50</v>
      </c>
      <c r="H34" s="64">
        <v>1192.5</v>
      </c>
      <c r="I34" s="65">
        <v>2.6</v>
      </c>
      <c r="J34" s="65">
        <f>H34*I34</f>
        <v>3100.5</v>
      </c>
      <c r="K34" s="49" t="s">
        <v>209</v>
      </c>
    </row>
    <row r="35" spans="1:11" s="16" customFormat="1" ht="15.95" customHeight="1">
      <c r="A35" s="56">
        <f t="shared" si="0"/>
        <v>28</v>
      </c>
      <c r="B35" s="49" t="s">
        <v>89</v>
      </c>
      <c r="C35" s="63" t="s">
        <v>161</v>
      </c>
      <c r="D35" s="50" t="s">
        <v>162</v>
      </c>
      <c r="E35" s="50" t="s">
        <v>18</v>
      </c>
      <c r="F35" s="49" t="s">
        <v>28</v>
      </c>
      <c r="G35" s="49">
        <v>38</v>
      </c>
      <c r="H35" s="64">
        <v>747.30799999999999</v>
      </c>
      <c r="I35" s="65">
        <v>2.6</v>
      </c>
      <c r="J35" s="65">
        <f>H35*I35</f>
        <v>1943.0008</v>
      </c>
      <c r="K35" s="49" t="s">
        <v>72</v>
      </c>
    </row>
    <row r="36" spans="1:11" s="16" customFormat="1" ht="15.95" customHeight="1">
      <c r="A36" s="56">
        <f t="shared" si="0"/>
        <v>29</v>
      </c>
      <c r="B36" s="49" t="s">
        <v>89</v>
      </c>
      <c r="C36" s="63" t="s">
        <v>176</v>
      </c>
      <c r="D36" s="50" t="s">
        <v>177</v>
      </c>
      <c r="E36" s="50" t="s">
        <v>18</v>
      </c>
      <c r="F36" s="49" t="s">
        <v>40</v>
      </c>
      <c r="G36" s="49">
        <v>76</v>
      </c>
      <c r="H36" s="66">
        <v>1820</v>
      </c>
      <c r="I36" s="65">
        <v>2.6</v>
      </c>
      <c r="J36" s="65">
        <f>H36*I36</f>
        <v>4732</v>
      </c>
      <c r="K36" s="49" t="s">
        <v>70</v>
      </c>
    </row>
    <row r="37" spans="1:11" s="16" customFormat="1" ht="15.95" customHeight="1">
      <c r="A37" s="56">
        <f t="shared" si="0"/>
        <v>30</v>
      </c>
      <c r="B37" s="49" t="s">
        <v>89</v>
      </c>
      <c r="C37" s="63" t="s">
        <v>199</v>
      </c>
      <c r="D37" s="50" t="s">
        <v>200</v>
      </c>
      <c r="E37" s="50" t="s">
        <v>18</v>
      </c>
      <c r="F37" s="49" t="s">
        <v>29</v>
      </c>
      <c r="G37" s="49">
        <v>63</v>
      </c>
      <c r="H37" s="64">
        <v>1257.365</v>
      </c>
      <c r="I37" s="65">
        <v>2.6</v>
      </c>
      <c r="J37" s="65">
        <f>H37*I37</f>
        <v>3269.1490000000003</v>
      </c>
      <c r="K37" s="49" t="s">
        <v>41</v>
      </c>
    </row>
    <row r="38" spans="1:11" s="16" customFormat="1" ht="15.95" customHeight="1">
      <c r="A38" s="56">
        <f t="shared" si="0"/>
        <v>31</v>
      </c>
      <c r="B38" s="49" t="s">
        <v>89</v>
      </c>
      <c r="C38" s="63" t="s">
        <v>99</v>
      </c>
      <c r="D38" s="50" t="s">
        <v>222</v>
      </c>
      <c r="E38" s="50" t="s">
        <v>18</v>
      </c>
      <c r="F38" s="49" t="s">
        <v>100</v>
      </c>
      <c r="G38" s="49">
        <v>26</v>
      </c>
      <c r="H38" s="64">
        <v>328.52</v>
      </c>
      <c r="I38" s="65">
        <v>2.6</v>
      </c>
      <c r="J38" s="65">
        <f>H38*I38</f>
        <v>854.15199999999993</v>
      </c>
      <c r="K38" s="49" t="s">
        <v>101</v>
      </c>
    </row>
    <row r="39" spans="1:11" s="16" customFormat="1" ht="15.95" customHeight="1">
      <c r="A39" s="56">
        <f t="shared" si="0"/>
        <v>32</v>
      </c>
      <c r="B39" s="49" t="s">
        <v>89</v>
      </c>
      <c r="C39" s="63" t="s">
        <v>104</v>
      </c>
      <c r="D39" s="50" t="s">
        <v>105</v>
      </c>
      <c r="E39" s="50" t="s">
        <v>18</v>
      </c>
      <c r="F39" s="49" t="s">
        <v>55</v>
      </c>
      <c r="G39" s="49">
        <v>450</v>
      </c>
      <c r="H39" s="64">
        <v>10361.200000000001</v>
      </c>
      <c r="I39" s="65">
        <v>2.6</v>
      </c>
      <c r="J39" s="65">
        <f>H39*I39</f>
        <v>26939.120000000003</v>
      </c>
      <c r="K39" s="49" t="s">
        <v>64</v>
      </c>
    </row>
    <row r="40" spans="1:11" s="16" customFormat="1" ht="15.95" customHeight="1">
      <c r="A40" s="56">
        <f t="shared" si="0"/>
        <v>33</v>
      </c>
      <c r="B40" s="49" t="s">
        <v>89</v>
      </c>
      <c r="C40" s="63" t="s">
        <v>90</v>
      </c>
      <c r="D40" s="50" t="s">
        <v>91</v>
      </c>
      <c r="E40" s="50" t="s">
        <v>18</v>
      </c>
      <c r="F40" s="49" t="s">
        <v>47</v>
      </c>
      <c r="G40" s="49">
        <v>33</v>
      </c>
      <c r="H40" s="64">
        <v>438.93299999999999</v>
      </c>
      <c r="I40" s="65">
        <v>2.6</v>
      </c>
      <c r="J40" s="65">
        <f>H40*I40</f>
        <v>1141.2257999999999</v>
      </c>
      <c r="K40" s="49" t="s">
        <v>53</v>
      </c>
    </row>
    <row r="41" spans="1:11" s="16" customFormat="1" ht="15.95" customHeight="1">
      <c r="A41" s="56">
        <f t="shared" si="0"/>
        <v>34</v>
      </c>
      <c r="B41" s="49" t="s">
        <v>89</v>
      </c>
      <c r="C41" s="63" t="s">
        <v>180</v>
      </c>
      <c r="D41" s="50" t="s">
        <v>181</v>
      </c>
      <c r="E41" s="50" t="s">
        <v>18</v>
      </c>
      <c r="F41" s="49" t="s">
        <v>33</v>
      </c>
      <c r="G41" s="49">
        <v>6</v>
      </c>
      <c r="H41" s="64">
        <v>92.9</v>
      </c>
      <c r="I41" s="65">
        <v>2.6</v>
      </c>
      <c r="J41" s="65">
        <f>H41*I41</f>
        <v>241.54000000000002</v>
      </c>
      <c r="K41" s="49" t="s">
        <v>182</v>
      </c>
    </row>
    <row r="42" spans="1:11" s="16" customFormat="1" ht="15.95" customHeight="1">
      <c r="A42" s="56">
        <f t="shared" si="0"/>
        <v>35</v>
      </c>
      <c r="B42" s="49" t="s">
        <v>89</v>
      </c>
      <c r="C42" s="63" t="s">
        <v>183</v>
      </c>
      <c r="D42" s="50" t="s">
        <v>184</v>
      </c>
      <c r="E42" s="50" t="s">
        <v>18</v>
      </c>
      <c r="F42" s="49" t="s">
        <v>33</v>
      </c>
      <c r="G42" s="49">
        <v>5</v>
      </c>
      <c r="H42" s="64">
        <v>148.25</v>
      </c>
      <c r="I42" s="65">
        <v>2.6</v>
      </c>
      <c r="J42" s="65">
        <f>H42*I42</f>
        <v>385.45</v>
      </c>
      <c r="K42" s="49" t="s">
        <v>58</v>
      </c>
    </row>
    <row r="43" spans="1:11" s="16" customFormat="1" ht="15.95" customHeight="1">
      <c r="A43" s="56">
        <f t="shared" si="0"/>
        <v>36</v>
      </c>
      <c r="B43" s="49" t="s">
        <v>89</v>
      </c>
      <c r="C43" s="63" t="s">
        <v>152</v>
      </c>
      <c r="D43" s="50" t="s">
        <v>153</v>
      </c>
      <c r="E43" s="50" t="s">
        <v>18</v>
      </c>
      <c r="F43" s="49" t="s">
        <v>33</v>
      </c>
      <c r="G43" s="49">
        <v>25</v>
      </c>
      <c r="H43" s="64">
        <v>694.25</v>
      </c>
      <c r="I43" s="65">
        <v>2.6</v>
      </c>
      <c r="J43" s="65">
        <f>H43*I43</f>
        <v>1805.05</v>
      </c>
      <c r="K43" s="49" t="s">
        <v>54</v>
      </c>
    </row>
    <row r="44" spans="1:11" s="16" customFormat="1" ht="15.95" customHeight="1">
      <c r="A44" s="56">
        <f t="shared" si="0"/>
        <v>37</v>
      </c>
      <c r="B44" s="49" t="s">
        <v>89</v>
      </c>
      <c r="C44" s="63" t="s">
        <v>142</v>
      </c>
      <c r="D44" s="50" t="s">
        <v>143</v>
      </c>
      <c r="E44" s="50" t="s">
        <v>18</v>
      </c>
      <c r="F44" s="49" t="s">
        <v>144</v>
      </c>
      <c r="G44" s="49">
        <v>82</v>
      </c>
      <c r="H44" s="64">
        <v>1467.7</v>
      </c>
      <c r="I44" s="65">
        <v>2.6</v>
      </c>
      <c r="J44" s="65">
        <f>H44*I44</f>
        <v>3816.0200000000004</v>
      </c>
      <c r="K44" s="49" t="s">
        <v>145</v>
      </c>
    </row>
    <row r="45" spans="1:11" s="16" customFormat="1" ht="15.95" customHeight="1">
      <c r="A45" s="56">
        <f t="shared" si="0"/>
        <v>38</v>
      </c>
      <c r="B45" s="49" t="s">
        <v>85</v>
      </c>
      <c r="C45" s="63" t="s">
        <v>86</v>
      </c>
      <c r="D45" s="50" t="s">
        <v>87</v>
      </c>
      <c r="E45" s="50" t="s">
        <v>18</v>
      </c>
      <c r="F45" s="49" t="s">
        <v>20</v>
      </c>
      <c r="G45" s="49">
        <v>112</v>
      </c>
      <c r="H45" s="64">
        <v>2297.192</v>
      </c>
      <c r="I45" s="65">
        <v>2.6</v>
      </c>
      <c r="J45" s="65">
        <f>H45*I45</f>
        <v>5972.6992</v>
      </c>
      <c r="K45" s="49" t="s">
        <v>88</v>
      </c>
    </row>
    <row r="46" spans="1:11" s="16" customFormat="1" ht="15.95" customHeight="1">
      <c r="A46" s="56">
        <f t="shared" si="0"/>
        <v>39</v>
      </c>
      <c r="B46" s="49" t="s">
        <v>85</v>
      </c>
      <c r="C46" s="63" t="s">
        <v>195</v>
      </c>
      <c r="D46" s="50" t="s">
        <v>196</v>
      </c>
      <c r="E46" s="50" t="s">
        <v>18</v>
      </c>
      <c r="F46" s="49" t="s">
        <v>35</v>
      </c>
      <c r="G46" s="49">
        <v>82</v>
      </c>
      <c r="H46" s="64">
        <v>1287.0519999999999</v>
      </c>
      <c r="I46" s="65">
        <v>2.6</v>
      </c>
      <c r="J46" s="65">
        <f>H46*I46</f>
        <v>3346.3352</v>
      </c>
      <c r="K46" s="49" t="s">
        <v>197</v>
      </c>
    </row>
    <row r="47" spans="1:11" s="16" customFormat="1" ht="15.95" customHeight="1">
      <c r="A47" s="56">
        <f t="shared" si="0"/>
        <v>40</v>
      </c>
      <c r="B47" s="49" t="s">
        <v>85</v>
      </c>
      <c r="C47" s="63" t="s">
        <v>136</v>
      </c>
      <c r="D47" s="50" t="s">
        <v>137</v>
      </c>
      <c r="E47" s="50" t="s">
        <v>18</v>
      </c>
      <c r="F47" s="49" t="s">
        <v>56</v>
      </c>
      <c r="G47" s="49">
        <v>25</v>
      </c>
      <c r="H47" s="64">
        <v>740.75</v>
      </c>
      <c r="I47" s="65">
        <v>2.6</v>
      </c>
      <c r="J47" s="65">
        <f>H47*I47</f>
        <v>1925.95</v>
      </c>
      <c r="K47" s="49" t="s">
        <v>57</v>
      </c>
    </row>
    <row r="48" spans="1:11" s="16" customFormat="1" ht="15.95" customHeight="1">
      <c r="A48" s="56">
        <f t="shared" si="0"/>
        <v>41</v>
      </c>
      <c r="B48" s="49" t="s">
        <v>85</v>
      </c>
      <c r="C48" s="63" t="s">
        <v>146</v>
      </c>
      <c r="D48" s="50" t="s">
        <v>147</v>
      </c>
      <c r="E48" s="50" t="s">
        <v>18</v>
      </c>
      <c r="F48" s="49" t="s">
        <v>148</v>
      </c>
      <c r="G48" s="49">
        <v>41</v>
      </c>
      <c r="H48" s="64">
        <v>898.3</v>
      </c>
      <c r="I48" s="65">
        <v>2.6</v>
      </c>
      <c r="J48" s="65">
        <f>H48*I48</f>
        <v>2335.58</v>
      </c>
      <c r="K48" s="49" t="s">
        <v>149</v>
      </c>
    </row>
    <row r="49" spans="1:11" s="16" customFormat="1" ht="15.95" customHeight="1">
      <c r="A49" s="56">
        <f t="shared" si="0"/>
        <v>42</v>
      </c>
      <c r="B49" s="49" t="s">
        <v>85</v>
      </c>
      <c r="C49" s="63" t="s">
        <v>140</v>
      </c>
      <c r="D49" s="50" t="s">
        <v>141</v>
      </c>
      <c r="E49" s="50" t="s">
        <v>18</v>
      </c>
      <c r="F49" s="49" t="s">
        <v>65</v>
      </c>
      <c r="G49" s="49">
        <v>70</v>
      </c>
      <c r="H49" s="64">
        <v>2005.5</v>
      </c>
      <c r="I49" s="65">
        <v>2.6</v>
      </c>
      <c r="J49" s="65">
        <f>H49*I49</f>
        <v>5214.3</v>
      </c>
      <c r="K49" s="49" t="s">
        <v>66</v>
      </c>
    </row>
    <row r="50" spans="1:11" s="16" customFormat="1" ht="15.95" customHeight="1">
      <c r="A50" s="56">
        <f t="shared" si="0"/>
        <v>43</v>
      </c>
      <c r="B50" s="49" t="s">
        <v>85</v>
      </c>
      <c r="C50" s="63" t="s">
        <v>185</v>
      </c>
      <c r="D50" s="50" t="s">
        <v>186</v>
      </c>
      <c r="E50" s="50" t="s">
        <v>18</v>
      </c>
      <c r="F50" s="49" t="s">
        <v>26</v>
      </c>
      <c r="G50" s="49">
        <v>109</v>
      </c>
      <c r="H50" s="64">
        <v>2609.5</v>
      </c>
      <c r="I50" s="65">
        <v>2.6</v>
      </c>
      <c r="J50" s="65">
        <f>H50*I50</f>
        <v>6784.7</v>
      </c>
      <c r="K50" s="49" t="s">
        <v>51</v>
      </c>
    </row>
    <row r="51" spans="1:11" s="16" customFormat="1" ht="15.95" customHeight="1">
      <c r="A51" s="56">
        <f t="shared" si="0"/>
        <v>44</v>
      </c>
      <c r="B51" s="49" t="s">
        <v>85</v>
      </c>
      <c r="C51" s="63" t="s">
        <v>218</v>
      </c>
      <c r="D51" s="50" t="s">
        <v>219</v>
      </c>
      <c r="E51" s="50" t="s">
        <v>18</v>
      </c>
      <c r="F51" s="49" t="s">
        <v>26</v>
      </c>
      <c r="G51" s="49">
        <v>8</v>
      </c>
      <c r="H51" s="64">
        <v>165.328</v>
      </c>
      <c r="I51" s="65">
        <v>2.6</v>
      </c>
      <c r="J51" s="65">
        <f>H51*I51</f>
        <v>429.8528</v>
      </c>
      <c r="K51" s="49" t="s">
        <v>220</v>
      </c>
    </row>
    <row r="52" spans="1:11" s="16" customFormat="1" ht="15.95" customHeight="1">
      <c r="A52" s="56">
        <f t="shared" si="0"/>
        <v>45</v>
      </c>
      <c r="B52" s="49" t="s">
        <v>85</v>
      </c>
      <c r="C52" s="63" t="s">
        <v>150</v>
      </c>
      <c r="D52" s="50" t="s">
        <v>151</v>
      </c>
      <c r="E52" s="50" t="s">
        <v>18</v>
      </c>
      <c r="F52" s="49" t="s">
        <v>148</v>
      </c>
      <c r="G52" s="49">
        <v>11</v>
      </c>
      <c r="H52" s="64">
        <v>141.666</v>
      </c>
      <c r="I52" s="65">
        <v>2.6</v>
      </c>
      <c r="J52" s="65">
        <f>H52*I52</f>
        <v>368.33159999999998</v>
      </c>
      <c r="K52" s="49" t="s">
        <v>149</v>
      </c>
    </row>
    <row r="53" spans="1:11" s="16" customFormat="1" ht="15.95" customHeight="1">
      <c r="A53" s="57">
        <f t="shared" si="0"/>
        <v>46</v>
      </c>
      <c r="B53" s="41" t="s">
        <v>85</v>
      </c>
      <c r="C53" s="63" t="s">
        <v>193</v>
      </c>
      <c r="D53" s="22" t="s">
        <v>194</v>
      </c>
      <c r="E53" s="50" t="s">
        <v>18</v>
      </c>
      <c r="F53" s="49" t="s">
        <v>62</v>
      </c>
      <c r="G53" s="41">
        <v>77</v>
      </c>
      <c r="H53" s="42">
        <v>1697.21</v>
      </c>
      <c r="I53" s="43">
        <v>2.6</v>
      </c>
      <c r="J53" s="43">
        <f>H53*I53</f>
        <v>4412.7460000000001</v>
      </c>
      <c r="K53" s="49" t="s">
        <v>39</v>
      </c>
    </row>
    <row r="54" spans="1:11" s="16" customFormat="1" ht="15.95" customHeight="1">
      <c r="A54" s="56">
        <f t="shared" si="0"/>
        <v>47</v>
      </c>
      <c r="B54" s="49" t="s">
        <v>118</v>
      </c>
      <c r="C54" s="63" t="s">
        <v>157</v>
      </c>
      <c r="D54" s="50" t="s">
        <v>158</v>
      </c>
      <c r="E54" s="50" t="s">
        <v>18</v>
      </c>
      <c r="F54" s="49" t="s">
        <v>43</v>
      </c>
      <c r="G54" s="49">
        <v>25</v>
      </c>
      <c r="H54" s="64">
        <v>716.65</v>
      </c>
      <c r="I54" s="65">
        <v>2.6</v>
      </c>
      <c r="J54" s="65">
        <f>H54*I54</f>
        <v>1863.29</v>
      </c>
      <c r="K54" s="49" t="s">
        <v>156</v>
      </c>
    </row>
    <row r="55" spans="1:11" s="16" customFormat="1" ht="15.95" customHeight="1">
      <c r="A55" s="56">
        <f t="shared" si="0"/>
        <v>48</v>
      </c>
      <c r="B55" s="49" t="s">
        <v>118</v>
      </c>
      <c r="C55" s="63" t="s">
        <v>119</v>
      </c>
      <c r="D55" s="50" t="s">
        <v>120</v>
      </c>
      <c r="E55" s="50" t="s">
        <v>18</v>
      </c>
      <c r="F55" s="49" t="s">
        <v>42</v>
      </c>
      <c r="G55" s="49">
        <v>25</v>
      </c>
      <c r="H55" s="64">
        <v>439.25</v>
      </c>
      <c r="I55" s="65">
        <v>2.6</v>
      </c>
      <c r="J55" s="65">
        <f>H55*I55</f>
        <v>1142.05</v>
      </c>
      <c r="K55" s="49" t="s">
        <v>19</v>
      </c>
    </row>
    <row r="56" spans="1:11" s="16" customFormat="1" ht="30">
      <c r="A56" s="56">
        <f t="shared" si="0"/>
        <v>49</v>
      </c>
      <c r="B56" s="49" t="s">
        <v>118</v>
      </c>
      <c r="C56" s="63" t="s">
        <v>121</v>
      </c>
      <c r="D56" s="50" t="s">
        <v>223</v>
      </c>
      <c r="E56" s="50" t="s">
        <v>18</v>
      </c>
      <c r="F56" s="49" t="s">
        <v>26</v>
      </c>
      <c r="G56" s="49">
        <v>224</v>
      </c>
      <c r="H56" s="64">
        <v>4657.0060000000003</v>
      </c>
      <c r="I56" s="65">
        <v>2.6</v>
      </c>
      <c r="J56" s="65">
        <f>H56*I56</f>
        <v>12108.215600000001</v>
      </c>
      <c r="K56" s="49" t="s">
        <v>19</v>
      </c>
    </row>
    <row r="57" spans="1:11" s="16" customFormat="1" ht="15.95" customHeight="1">
      <c r="A57" s="56">
        <f t="shared" si="0"/>
        <v>50</v>
      </c>
      <c r="B57" s="49" t="s">
        <v>118</v>
      </c>
      <c r="C57" s="63" t="s">
        <v>159</v>
      </c>
      <c r="D57" s="50" t="s">
        <v>160</v>
      </c>
      <c r="E57" s="50" t="s">
        <v>18</v>
      </c>
      <c r="F57" s="49" t="s">
        <v>43</v>
      </c>
      <c r="G57" s="49">
        <v>29</v>
      </c>
      <c r="H57" s="64">
        <v>484.77499999999998</v>
      </c>
      <c r="I57" s="65">
        <v>2.6</v>
      </c>
      <c r="J57" s="65">
        <f>H57*I57</f>
        <v>1260.415</v>
      </c>
      <c r="K57" s="49" t="s">
        <v>156</v>
      </c>
    </row>
    <row r="58" spans="1:11" s="16" customFormat="1" ht="15">
      <c r="A58" s="56">
        <f t="shared" si="0"/>
        <v>51</v>
      </c>
      <c r="B58" s="49" t="s">
        <v>126</v>
      </c>
      <c r="C58" s="63" t="s">
        <v>127</v>
      </c>
      <c r="D58" s="50" t="s">
        <v>128</v>
      </c>
      <c r="E58" s="50" t="s">
        <v>18</v>
      </c>
      <c r="F58" s="49" t="s">
        <v>26</v>
      </c>
      <c r="G58" s="49">
        <v>26</v>
      </c>
      <c r="H58" s="64">
        <v>381</v>
      </c>
      <c r="I58" s="65">
        <v>2.6</v>
      </c>
      <c r="J58" s="65">
        <f>H58*I58</f>
        <v>990.6</v>
      </c>
      <c r="K58" s="49" t="s">
        <v>38</v>
      </c>
    </row>
    <row r="59" spans="1:11" s="16" customFormat="1" ht="45">
      <c r="A59" s="56">
        <f t="shared" si="0"/>
        <v>52</v>
      </c>
      <c r="B59" s="49" t="s">
        <v>126</v>
      </c>
      <c r="C59" s="63" t="s">
        <v>129</v>
      </c>
      <c r="D59" s="50" t="s">
        <v>227</v>
      </c>
      <c r="E59" s="50" t="s">
        <v>18</v>
      </c>
      <c r="F59" s="49" t="s">
        <v>26</v>
      </c>
      <c r="G59" s="49">
        <v>688</v>
      </c>
      <c r="H59" s="64">
        <v>11642.05</v>
      </c>
      <c r="I59" s="65">
        <v>2.6</v>
      </c>
      <c r="J59" s="65">
        <f>H59*I59</f>
        <v>30269.329999999998</v>
      </c>
      <c r="K59" s="49" t="s">
        <v>38</v>
      </c>
    </row>
    <row r="60" spans="1:11" s="16" customFormat="1" ht="30">
      <c r="A60" s="56">
        <f t="shared" si="0"/>
        <v>53</v>
      </c>
      <c r="B60" s="49" t="s">
        <v>106</v>
      </c>
      <c r="C60" s="63" t="s">
        <v>107</v>
      </c>
      <c r="D60" s="50" t="s">
        <v>224</v>
      </c>
      <c r="E60" s="50" t="s">
        <v>18</v>
      </c>
      <c r="F60" s="49" t="s">
        <v>55</v>
      </c>
      <c r="G60" s="49">
        <v>170</v>
      </c>
      <c r="H60" s="64">
        <v>3222.65</v>
      </c>
      <c r="I60" s="65">
        <v>2.6</v>
      </c>
      <c r="J60" s="65">
        <f>H60*I60</f>
        <v>8378.8900000000012</v>
      </c>
      <c r="K60" s="49" t="s">
        <v>64</v>
      </c>
    </row>
    <row r="61" spans="1:11" s="16" customFormat="1" ht="30">
      <c r="A61" s="56">
        <f t="shared" si="0"/>
        <v>54</v>
      </c>
      <c r="B61" s="49" t="s">
        <v>106</v>
      </c>
      <c r="C61" s="63" t="s">
        <v>130</v>
      </c>
      <c r="D61" s="50" t="s">
        <v>228</v>
      </c>
      <c r="E61" s="50" t="s">
        <v>18</v>
      </c>
      <c r="F61" s="49" t="s">
        <v>26</v>
      </c>
      <c r="G61" s="49">
        <v>143</v>
      </c>
      <c r="H61" s="64">
        <v>2373.41</v>
      </c>
      <c r="I61" s="65">
        <v>2.6</v>
      </c>
      <c r="J61" s="65">
        <f>H61*I61</f>
        <v>6170.866</v>
      </c>
      <c r="K61" s="49" t="s">
        <v>38</v>
      </c>
    </row>
    <row r="62" spans="1:11" s="16" customFormat="1" ht="15.95" customHeight="1">
      <c r="A62" s="56">
        <f t="shared" si="0"/>
        <v>55</v>
      </c>
      <c r="B62" s="49" t="s">
        <v>106</v>
      </c>
      <c r="C62" s="63" t="s">
        <v>131</v>
      </c>
      <c r="D62" s="50" t="s">
        <v>132</v>
      </c>
      <c r="E62" s="50" t="s">
        <v>18</v>
      </c>
      <c r="F62" s="49" t="s">
        <v>26</v>
      </c>
      <c r="G62" s="49">
        <v>215</v>
      </c>
      <c r="H62" s="64">
        <v>3646.1</v>
      </c>
      <c r="I62" s="65">
        <v>2.6</v>
      </c>
      <c r="J62" s="65">
        <f>H62*I62</f>
        <v>9479.86</v>
      </c>
      <c r="K62" s="49" t="s">
        <v>38</v>
      </c>
    </row>
    <row r="63" spans="1:11" s="16" customFormat="1" ht="15">
      <c r="A63" s="56">
        <f t="shared" si="0"/>
        <v>56</v>
      </c>
      <c r="B63" s="49" t="s">
        <v>122</v>
      </c>
      <c r="C63" s="63" t="s">
        <v>191</v>
      </c>
      <c r="D63" s="50" t="s">
        <v>192</v>
      </c>
      <c r="E63" s="50" t="s">
        <v>18</v>
      </c>
      <c r="F63" s="49" t="s">
        <v>42</v>
      </c>
      <c r="G63" s="49">
        <v>6</v>
      </c>
      <c r="H63" s="64">
        <v>95.25</v>
      </c>
      <c r="I63" s="65">
        <v>2.6</v>
      </c>
      <c r="J63" s="65">
        <f>H63*I63</f>
        <v>247.65</v>
      </c>
      <c r="K63" s="49" t="s">
        <v>39</v>
      </c>
    </row>
    <row r="64" spans="1:11" s="16" customFormat="1" ht="30">
      <c r="A64" s="56">
        <f t="shared" si="0"/>
        <v>57</v>
      </c>
      <c r="B64" s="49" t="s">
        <v>122</v>
      </c>
      <c r="C64" s="63" t="s">
        <v>123</v>
      </c>
      <c r="D64" s="50" t="s">
        <v>226</v>
      </c>
      <c r="E64" s="50" t="s">
        <v>18</v>
      </c>
      <c r="F64" s="49" t="s">
        <v>42</v>
      </c>
      <c r="G64" s="49">
        <v>280</v>
      </c>
      <c r="H64" s="64">
        <v>4227.29</v>
      </c>
      <c r="I64" s="65">
        <v>2.6</v>
      </c>
      <c r="J64" s="65">
        <f>H64*I64</f>
        <v>10990.954</v>
      </c>
      <c r="K64" s="49" t="s">
        <v>19</v>
      </c>
    </row>
    <row r="65" spans="1:11" s="16" customFormat="1" ht="15.95" customHeight="1">
      <c r="A65" s="56">
        <f t="shared" si="0"/>
        <v>58</v>
      </c>
      <c r="B65" s="49" t="s">
        <v>108</v>
      </c>
      <c r="C65" s="63" t="s">
        <v>109</v>
      </c>
      <c r="D65" s="50" t="s">
        <v>110</v>
      </c>
      <c r="E65" s="50" t="s">
        <v>18</v>
      </c>
      <c r="F65" s="49" t="s">
        <v>55</v>
      </c>
      <c r="G65" s="49">
        <v>62</v>
      </c>
      <c r="H65" s="64">
        <v>1300.8800000000001</v>
      </c>
      <c r="I65" s="65">
        <v>2.6</v>
      </c>
      <c r="J65" s="65">
        <f>H65*I65</f>
        <v>3382.2880000000005</v>
      </c>
      <c r="K65" s="49" t="s">
        <v>64</v>
      </c>
    </row>
    <row r="66" spans="1:11" s="16" customFormat="1" ht="15.95" customHeight="1">
      <c r="A66" s="56">
        <f t="shared" si="0"/>
        <v>59</v>
      </c>
      <c r="B66" s="49" t="s">
        <v>108</v>
      </c>
      <c r="C66" s="63" t="s">
        <v>111</v>
      </c>
      <c r="D66" s="50" t="s">
        <v>112</v>
      </c>
      <c r="E66" s="50" t="s">
        <v>18</v>
      </c>
      <c r="F66" s="49" t="s">
        <v>55</v>
      </c>
      <c r="G66" s="49">
        <v>229</v>
      </c>
      <c r="H66" s="64">
        <v>6079.05</v>
      </c>
      <c r="I66" s="65">
        <v>2.6</v>
      </c>
      <c r="J66" s="65">
        <f>H66*I66</f>
        <v>15805.53</v>
      </c>
      <c r="K66" s="49" t="s">
        <v>64</v>
      </c>
    </row>
    <row r="67" spans="1:11" s="16" customFormat="1" ht="15.95" customHeight="1">
      <c r="A67" s="56">
        <f t="shared" si="0"/>
        <v>60</v>
      </c>
      <c r="B67" s="49" t="s">
        <v>113</v>
      </c>
      <c r="C67" s="63" t="s">
        <v>114</v>
      </c>
      <c r="D67" s="50" t="s">
        <v>115</v>
      </c>
      <c r="E67" s="50" t="s">
        <v>18</v>
      </c>
      <c r="F67" s="49" t="s">
        <v>55</v>
      </c>
      <c r="G67" s="49">
        <v>725</v>
      </c>
      <c r="H67" s="64">
        <v>16658.599999999999</v>
      </c>
      <c r="I67" s="65">
        <v>2.6</v>
      </c>
      <c r="J67" s="65">
        <f>H67*I67</f>
        <v>43312.36</v>
      </c>
      <c r="K67" s="49" t="s">
        <v>64</v>
      </c>
    </row>
    <row r="68" spans="1:11" s="16" customFormat="1" ht="15">
      <c r="A68" s="67" t="s">
        <v>231</v>
      </c>
      <c r="B68" s="67"/>
      <c r="C68" s="67"/>
      <c r="D68" s="67"/>
      <c r="E68" s="67"/>
      <c r="F68" s="67"/>
      <c r="G68" s="67"/>
      <c r="H68" s="67"/>
      <c r="I68" s="67"/>
      <c r="J68" s="68">
        <f>ROUND(SUM(J8:J67),0)</f>
        <v>332428</v>
      </c>
      <c r="K68" s="69" t="s">
        <v>221</v>
      </c>
    </row>
    <row r="69" spans="1:11" s="16" customFormat="1" ht="15">
      <c r="A69" s="46"/>
      <c r="B69" s="69"/>
      <c r="C69" s="70"/>
      <c r="D69" s="71"/>
      <c r="E69" s="71"/>
      <c r="F69" s="69"/>
      <c r="G69" s="58">
        <f>SUM(G8:G67)</f>
        <v>6069</v>
      </c>
      <c r="H69" s="61">
        <f>SUM(H8:H67)</f>
        <v>127857.00899999999</v>
      </c>
      <c r="I69" s="72"/>
      <c r="J69" s="72"/>
      <c r="K69" s="69"/>
    </row>
    <row r="70" spans="1:11" s="16" customFormat="1" ht="15">
      <c r="A70" s="46"/>
      <c r="B70" s="69"/>
      <c r="C70" s="70"/>
      <c r="D70" s="71"/>
      <c r="E70" s="71"/>
      <c r="F70" s="69"/>
      <c r="G70" s="73"/>
      <c r="H70" s="74"/>
      <c r="I70" s="72"/>
      <c r="J70" s="72"/>
      <c r="K70" s="69"/>
    </row>
    <row r="71" spans="1:11" s="10" customFormat="1" ht="15.75">
      <c r="A71" s="20" t="s">
        <v>3</v>
      </c>
      <c r="B71" s="12"/>
      <c r="C71" s="15"/>
      <c r="D71" s="47"/>
      <c r="E71" s="11"/>
      <c r="F71" s="13"/>
      <c r="G71" s="23"/>
      <c r="H71" s="14"/>
      <c r="I71" s="14"/>
      <c r="K71" s="53"/>
    </row>
    <row r="72" spans="1:11" s="10" customFormat="1" ht="15.75">
      <c r="A72" s="20"/>
      <c r="B72" s="12"/>
      <c r="C72" s="15"/>
      <c r="D72" s="47"/>
      <c r="E72" s="11"/>
      <c r="F72" s="13"/>
      <c r="G72" s="23"/>
      <c r="H72" s="14"/>
      <c r="I72" s="14"/>
      <c r="K72" s="53"/>
    </row>
    <row r="73" spans="1:11" s="10" customFormat="1" ht="15.75">
      <c r="A73" s="20"/>
      <c r="B73" s="12"/>
      <c r="C73" s="15"/>
      <c r="D73" s="11"/>
      <c r="E73" s="11"/>
      <c r="F73" s="13"/>
      <c r="G73" s="23"/>
      <c r="H73" s="14"/>
      <c r="I73" s="14"/>
      <c r="K73" s="53"/>
    </row>
    <row r="74" spans="1:11" s="10" customFormat="1" ht="15.75">
      <c r="A74" s="20" t="s">
        <v>15</v>
      </c>
      <c r="B74" s="12"/>
      <c r="C74" s="17"/>
      <c r="D74" s="11"/>
      <c r="E74" s="11"/>
      <c r="F74" s="13"/>
      <c r="G74" s="14"/>
      <c r="H74" s="14"/>
      <c r="I74" s="14"/>
      <c r="J74" s="48"/>
      <c r="K74" s="53"/>
    </row>
    <row r="75" spans="1:11" ht="15.75">
      <c r="A75" s="21"/>
      <c r="C75" s="17"/>
    </row>
    <row r="76" spans="1:11" ht="15.75">
      <c r="A76" s="21"/>
      <c r="C76" s="17"/>
    </row>
    <row r="77" spans="1:11" ht="15">
      <c r="C77" s="17"/>
      <c r="J77" s="45"/>
    </row>
    <row r="78" spans="1:11" ht="15">
      <c r="C78" s="17"/>
      <c r="J78" s="45"/>
    </row>
    <row r="79" spans="1:11" ht="15">
      <c r="C79" s="17"/>
    </row>
    <row r="80" spans="1:11" ht="15">
      <c r="C80" s="17"/>
    </row>
    <row r="81" spans="3:3" ht="15">
      <c r="C81" s="17"/>
    </row>
    <row r="82" spans="3:3" ht="15">
      <c r="C82" s="17"/>
    </row>
    <row r="83" spans="3:3" ht="15">
      <c r="C83" s="17"/>
    </row>
    <row r="84" spans="3:3" ht="15">
      <c r="C84" s="17"/>
    </row>
    <row r="85" spans="3:3" ht="15">
      <c r="C85" s="17"/>
    </row>
    <row r="86" spans="3:3" ht="15">
      <c r="C86" s="17"/>
    </row>
    <row r="87" spans="3:3" ht="15">
      <c r="C87" s="17"/>
    </row>
    <row r="88" spans="3:3" ht="15">
      <c r="C88" s="17"/>
    </row>
    <row r="89" spans="3:3" ht="15">
      <c r="C89" s="17"/>
    </row>
    <row r="90" spans="3:3" ht="15">
      <c r="C90" s="17"/>
    </row>
    <row r="91" spans="3:3" ht="15">
      <c r="C91" s="17"/>
    </row>
    <row r="92" spans="3:3" ht="15">
      <c r="C92" s="17"/>
    </row>
    <row r="93" spans="3:3" ht="15">
      <c r="C93" s="17"/>
    </row>
    <row r="94" spans="3:3" ht="15">
      <c r="C94" s="17"/>
    </row>
    <row r="95" spans="3:3" ht="15">
      <c r="C95" s="17"/>
    </row>
    <row r="96" spans="3:3" ht="15">
      <c r="C96" s="17"/>
    </row>
    <row r="97" spans="3:3" ht="15">
      <c r="C97" s="17"/>
    </row>
    <row r="98" spans="3:3" ht="15">
      <c r="C98" s="17"/>
    </row>
    <row r="99" spans="3:3" ht="15">
      <c r="C99" s="17"/>
    </row>
    <row r="100" spans="3:3" ht="15">
      <c r="C100" s="17"/>
    </row>
    <row r="101" spans="3:3" ht="15">
      <c r="C101" s="17"/>
    </row>
    <row r="102" spans="3:3" ht="15">
      <c r="C102" s="17"/>
    </row>
    <row r="103" spans="3:3" ht="15">
      <c r="C103" s="17"/>
    </row>
    <row r="104" spans="3:3" ht="15">
      <c r="C104" s="17"/>
    </row>
    <row r="105" spans="3:3" ht="15">
      <c r="C105" s="17"/>
    </row>
    <row r="106" spans="3:3" ht="15">
      <c r="C106" s="17"/>
    </row>
    <row r="107" spans="3:3" ht="15">
      <c r="C107" s="17"/>
    </row>
    <row r="108" spans="3:3" ht="15">
      <c r="C108" s="17"/>
    </row>
    <row r="109" spans="3:3" ht="15">
      <c r="C109" s="17"/>
    </row>
    <row r="110" spans="3:3" ht="15">
      <c r="C110" s="17"/>
    </row>
    <row r="111" spans="3:3" ht="15">
      <c r="C111" s="17"/>
    </row>
    <row r="112" spans="3:3" ht="15">
      <c r="C112" s="17"/>
    </row>
    <row r="113" spans="3:3" ht="15">
      <c r="C113" s="17"/>
    </row>
    <row r="114" spans="3:3" ht="15">
      <c r="C114" s="17"/>
    </row>
    <row r="115" spans="3:3" ht="15">
      <c r="C115" s="17"/>
    </row>
    <row r="116" spans="3:3" ht="15">
      <c r="C116" s="17"/>
    </row>
    <row r="117" spans="3:3" ht="15">
      <c r="C117" s="17"/>
    </row>
    <row r="118" spans="3:3" ht="15">
      <c r="C118" s="17"/>
    </row>
    <row r="119" spans="3:3" ht="15">
      <c r="C119" s="17"/>
    </row>
    <row r="120" spans="3:3" ht="15">
      <c r="C120" s="17"/>
    </row>
    <row r="121" spans="3:3" ht="15">
      <c r="C121" s="17"/>
    </row>
    <row r="122" spans="3:3" ht="15">
      <c r="C122" s="17"/>
    </row>
    <row r="123" spans="3:3" ht="15">
      <c r="C123" s="17"/>
    </row>
    <row r="124" spans="3:3" ht="15">
      <c r="C124" s="17"/>
    </row>
    <row r="125" spans="3:3" ht="15">
      <c r="C125" s="17"/>
    </row>
    <row r="126" spans="3:3" ht="15">
      <c r="C126" s="17"/>
    </row>
    <row r="127" spans="3:3" ht="15">
      <c r="C127" s="17"/>
    </row>
    <row r="128" spans="3:3" ht="15">
      <c r="C128" s="17"/>
    </row>
    <row r="129" spans="3:3" ht="15">
      <c r="C129" s="17"/>
    </row>
    <row r="130" spans="3:3" ht="15">
      <c r="C130" s="17"/>
    </row>
    <row r="131" spans="3:3" ht="15">
      <c r="C131" s="17"/>
    </row>
    <row r="132" spans="3:3" ht="15">
      <c r="C132" s="17"/>
    </row>
    <row r="133" spans="3:3" ht="15">
      <c r="C133" s="17"/>
    </row>
    <row r="134" spans="3:3" ht="15">
      <c r="C134" s="17"/>
    </row>
    <row r="135" spans="3:3" ht="15">
      <c r="C135" s="17"/>
    </row>
    <row r="136" spans="3:3" ht="15">
      <c r="C136" s="17"/>
    </row>
    <row r="137" spans="3:3" ht="15">
      <c r="C137" s="17"/>
    </row>
    <row r="138" spans="3:3" ht="15">
      <c r="C138" s="17"/>
    </row>
    <row r="139" spans="3:3" ht="15">
      <c r="C139" s="17"/>
    </row>
    <row r="140" spans="3:3" ht="15">
      <c r="C140" s="17"/>
    </row>
    <row r="141" spans="3:3" ht="15">
      <c r="C141" s="17"/>
    </row>
    <row r="142" spans="3:3" ht="15">
      <c r="C142" s="17"/>
    </row>
    <row r="143" spans="3:3" ht="15">
      <c r="C143" s="17"/>
    </row>
    <row r="144" spans="3:3" ht="15">
      <c r="C144" s="17"/>
    </row>
    <row r="145" spans="3:3" ht="15">
      <c r="C145" s="17"/>
    </row>
    <row r="146" spans="3:3" ht="15">
      <c r="C146" s="17"/>
    </row>
    <row r="147" spans="3:3" ht="15">
      <c r="C147" s="17"/>
    </row>
    <row r="148" spans="3:3" ht="15">
      <c r="C148" s="17"/>
    </row>
    <row r="149" spans="3:3" ht="15">
      <c r="C149" s="17"/>
    </row>
    <row r="150" spans="3:3" ht="15">
      <c r="C150" s="17"/>
    </row>
    <row r="151" spans="3:3" ht="15">
      <c r="C151" s="17"/>
    </row>
    <row r="152" spans="3:3" ht="15">
      <c r="C152" s="17"/>
    </row>
    <row r="153" spans="3:3" ht="15">
      <c r="C153" s="17"/>
    </row>
    <row r="154" spans="3:3" ht="15">
      <c r="C154" s="17"/>
    </row>
    <row r="155" spans="3:3" ht="15">
      <c r="C155" s="17"/>
    </row>
    <row r="156" spans="3:3" ht="15">
      <c r="C156" s="17"/>
    </row>
    <row r="157" spans="3:3" ht="15">
      <c r="C157" s="17"/>
    </row>
    <row r="158" spans="3:3" ht="15">
      <c r="C158" s="17"/>
    </row>
    <row r="159" spans="3:3" ht="15">
      <c r="C159" s="17"/>
    </row>
    <row r="160" spans="3:3" ht="15">
      <c r="C160" s="17"/>
    </row>
    <row r="161" spans="3:3" ht="15">
      <c r="C161" s="17"/>
    </row>
    <row r="162" spans="3:3" ht="15">
      <c r="C162" s="17"/>
    </row>
    <row r="163" spans="3:3" ht="15">
      <c r="C163" s="17"/>
    </row>
    <row r="164" spans="3:3" ht="15">
      <c r="C164" s="17"/>
    </row>
    <row r="165" spans="3:3" ht="15">
      <c r="C165" s="17"/>
    </row>
    <row r="166" spans="3:3" ht="15">
      <c r="C166" s="17"/>
    </row>
    <row r="167" spans="3:3" ht="15">
      <c r="C167" s="17"/>
    </row>
    <row r="168" spans="3:3" ht="15">
      <c r="C168" s="17"/>
    </row>
    <row r="169" spans="3:3" ht="15">
      <c r="C169" s="17"/>
    </row>
    <row r="170" spans="3:3" ht="15">
      <c r="C170" s="17"/>
    </row>
    <row r="171" spans="3:3" ht="15">
      <c r="C171" s="17"/>
    </row>
    <row r="172" spans="3:3" ht="15">
      <c r="C172" s="17"/>
    </row>
    <row r="173" spans="3:3" ht="15">
      <c r="C173" s="17"/>
    </row>
    <row r="174" spans="3:3" ht="15">
      <c r="C174" s="17"/>
    </row>
    <row r="175" spans="3:3" ht="15">
      <c r="C175" s="17"/>
    </row>
    <row r="176" spans="3:3" ht="15">
      <c r="C176" s="17"/>
    </row>
    <row r="177" spans="3:3" ht="15">
      <c r="C177" s="17"/>
    </row>
    <row r="178" spans="3:3" ht="15">
      <c r="C178" s="17"/>
    </row>
    <row r="179" spans="3:3" ht="15">
      <c r="C179" s="17"/>
    </row>
    <row r="180" spans="3:3" ht="15">
      <c r="C180" s="17"/>
    </row>
    <row r="181" spans="3:3" ht="15">
      <c r="C181" s="17"/>
    </row>
    <row r="182" spans="3:3" ht="15">
      <c r="C182" s="17"/>
    </row>
    <row r="183" spans="3:3" ht="15">
      <c r="C183" s="17"/>
    </row>
    <row r="184" spans="3:3" ht="15">
      <c r="C184" s="17"/>
    </row>
    <row r="185" spans="3:3" ht="15">
      <c r="C185" s="17"/>
    </row>
    <row r="186" spans="3:3" ht="15">
      <c r="C186" s="17"/>
    </row>
    <row r="187" spans="3:3" ht="15">
      <c r="C187" s="17"/>
    </row>
    <row r="188" spans="3:3" ht="15">
      <c r="C188" s="17"/>
    </row>
    <row r="189" spans="3:3" ht="15">
      <c r="C189" s="17"/>
    </row>
    <row r="190" spans="3:3" ht="15">
      <c r="C190" s="17"/>
    </row>
    <row r="191" spans="3:3" ht="15">
      <c r="C191" s="17"/>
    </row>
    <row r="192" spans="3:3" ht="15">
      <c r="C192" s="17"/>
    </row>
    <row r="193" spans="3:3" ht="15">
      <c r="C193" s="17"/>
    </row>
    <row r="194" spans="3:3" ht="15">
      <c r="C194" s="17"/>
    </row>
    <row r="195" spans="3:3" ht="15">
      <c r="C195" s="17"/>
    </row>
    <row r="196" spans="3:3" ht="15">
      <c r="C196" s="17"/>
    </row>
    <row r="197" spans="3:3" ht="15">
      <c r="C197" s="17"/>
    </row>
    <row r="198" spans="3:3" ht="15">
      <c r="C198" s="17"/>
    </row>
    <row r="199" spans="3:3" ht="15">
      <c r="C199" s="17"/>
    </row>
    <row r="200" spans="3:3" ht="15">
      <c r="C200" s="17"/>
    </row>
    <row r="201" spans="3:3" ht="15">
      <c r="C201" s="17"/>
    </row>
    <row r="202" spans="3:3" ht="15">
      <c r="C202" s="17"/>
    </row>
    <row r="203" spans="3:3" ht="15">
      <c r="C203" s="17"/>
    </row>
    <row r="204" spans="3:3" ht="15">
      <c r="C204" s="17"/>
    </row>
    <row r="205" spans="3:3" ht="15">
      <c r="C205" s="17"/>
    </row>
    <row r="206" spans="3:3" ht="15">
      <c r="C206" s="17"/>
    </row>
    <row r="207" spans="3:3" ht="15">
      <c r="C207" s="17"/>
    </row>
    <row r="208" spans="3:3" ht="15">
      <c r="C208" s="17"/>
    </row>
    <row r="209" spans="3:3" ht="15">
      <c r="C209" s="17"/>
    </row>
    <row r="210" spans="3:3" ht="15">
      <c r="C210" s="17"/>
    </row>
    <row r="211" spans="3:3" ht="15">
      <c r="C211" s="17"/>
    </row>
    <row r="212" spans="3:3" ht="15">
      <c r="C212" s="17"/>
    </row>
    <row r="213" spans="3:3" ht="15">
      <c r="C213" s="17"/>
    </row>
    <row r="214" spans="3:3" ht="15">
      <c r="C214" s="17"/>
    </row>
    <row r="215" spans="3:3" ht="15">
      <c r="C215" s="17"/>
    </row>
    <row r="216" spans="3:3" ht="15">
      <c r="C216" s="17"/>
    </row>
    <row r="217" spans="3:3" ht="15">
      <c r="C217" s="17"/>
    </row>
    <row r="218" spans="3:3" ht="15">
      <c r="C218" s="17"/>
    </row>
    <row r="219" spans="3:3" ht="15">
      <c r="C219" s="17"/>
    </row>
    <row r="220" spans="3:3" ht="15">
      <c r="C220" s="17"/>
    </row>
    <row r="221" spans="3:3" ht="15">
      <c r="C221" s="17"/>
    </row>
    <row r="222" spans="3:3" ht="15">
      <c r="C222" s="17"/>
    </row>
    <row r="223" spans="3:3" ht="15">
      <c r="C223" s="17"/>
    </row>
    <row r="224" spans="3:3" ht="15">
      <c r="C224" s="17"/>
    </row>
    <row r="225" spans="3:3" ht="15">
      <c r="C225" s="17"/>
    </row>
    <row r="226" spans="3:3" ht="15">
      <c r="C226" s="17"/>
    </row>
    <row r="227" spans="3:3" ht="15">
      <c r="C227" s="17"/>
    </row>
    <row r="228" spans="3:3" ht="15">
      <c r="C228" s="17"/>
    </row>
    <row r="229" spans="3:3" ht="15">
      <c r="C229" s="17"/>
    </row>
    <row r="230" spans="3:3" ht="15">
      <c r="C230" s="17"/>
    </row>
    <row r="231" spans="3:3" ht="15">
      <c r="C231" s="17"/>
    </row>
    <row r="232" spans="3:3" ht="15">
      <c r="C232" s="17"/>
    </row>
    <row r="233" spans="3:3" ht="15">
      <c r="C233" s="17"/>
    </row>
    <row r="234" spans="3:3" ht="15">
      <c r="C234" s="17"/>
    </row>
    <row r="235" spans="3:3" ht="15">
      <c r="C235" s="17"/>
    </row>
    <row r="236" spans="3:3" ht="15">
      <c r="C236" s="17"/>
    </row>
    <row r="237" spans="3:3" ht="15">
      <c r="C237" s="17"/>
    </row>
    <row r="238" spans="3:3" ht="15">
      <c r="C238" s="17"/>
    </row>
    <row r="239" spans="3:3" ht="15">
      <c r="C239" s="17"/>
    </row>
    <row r="240" spans="3:3" ht="15">
      <c r="C240" s="17"/>
    </row>
    <row r="241" spans="3:3" ht="15">
      <c r="C241" s="17"/>
    </row>
    <row r="242" spans="3:3" ht="15">
      <c r="C242" s="17"/>
    </row>
    <row r="243" spans="3:3" ht="15">
      <c r="C243" s="17"/>
    </row>
    <row r="244" spans="3:3" ht="15">
      <c r="C244" s="17"/>
    </row>
    <row r="245" spans="3:3" ht="15">
      <c r="C245" s="17"/>
    </row>
    <row r="246" spans="3:3" ht="15">
      <c r="C246" s="17"/>
    </row>
    <row r="247" spans="3:3" ht="15">
      <c r="C247" s="17"/>
    </row>
    <row r="248" spans="3:3" ht="15">
      <c r="C248" s="17"/>
    </row>
    <row r="249" spans="3:3" ht="15">
      <c r="C249" s="17"/>
    </row>
    <row r="250" spans="3:3" ht="15">
      <c r="C250" s="17"/>
    </row>
    <row r="251" spans="3:3" ht="15">
      <c r="C251" s="17"/>
    </row>
    <row r="252" spans="3:3" ht="15">
      <c r="C252" s="17"/>
    </row>
    <row r="253" spans="3:3" ht="15">
      <c r="C253" s="17"/>
    </row>
    <row r="254" spans="3:3" ht="15">
      <c r="C254" s="17"/>
    </row>
    <row r="255" spans="3:3" ht="15">
      <c r="C255" s="17"/>
    </row>
    <row r="256" spans="3:3" ht="15">
      <c r="C256" s="17"/>
    </row>
    <row r="257" spans="3:3" ht="15">
      <c r="C257" s="17"/>
    </row>
    <row r="258" spans="3:3" ht="15">
      <c r="C258" s="17"/>
    </row>
    <row r="259" spans="3:3" ht="15">
      <c r="C259" s="17"/>
    </row>
    <row r="260" spans="3:3" ht="15">
      <c r="C260" s="17"/>
    </row>
    <row r="261" spans="3:3" ht="15">
      <c r="C261" s="17"/>
    </row>
    <row r="262" spans="3:3" ht="15">
      <c r="C262" s="17"/>
    </row>
    <row r="263" spans="3:3" ht="15">
      <c r="C263" s="17"/>
    </row>
    <row r="264" spans="3:3" ht="15">
      <c r="C264" s="17"/>
    </row>
    <row r="265" spans="3:3" ht="15">
      <c r="C265" s="17"/>
    </row>
    <row r="266" spans="3:3" ht="15">
      <c r="C266" s="17"/>
    </row>
    <row r="267" spans="3:3" ht="15">
      <c r="C267" s="17"/>
    </row>
    <row r="268" spans="3:3" ht="15">
      <c r="C268" s="17"/>
    </row>
    <row r="269" spans="3:3" ht="15">
      <c r="C269" s="17"/>
    </row>
    <row r="270" spans="3:3" ht="15">
      <c r="C270" s="17"/>
    </row>
    <row r="271" spans="3:3" ht="15">
      <c r="C271" s="17"/>
    </row>
    <row r="272" spans="3:3" ht="15">
      <c r="C272" s="17"/>
    </row>
    <row r="273" spans="3:3" ht="15">
      <c r="C273" s="17"/>
    </row>
    <row r="274" spans="3:3" ht="15">
      <c r="C274" s="17"/>
    </row>
    <row r="275" spans="3:3" ht="15">
      <c r="C275" s="17"/>
    </row>
    <row r="276" spans="3:3" ht="15">
      <c r="C276" s="17"/>
    </row>
    <row r="277" spans="3:3" ht="15">
      <c r="C277" s="17"/>
    </row>
    <row r="278" spans="3:3" ht="15">
      <c r="C278" s="17"/>
    </row>
    <row r="279" spans="3:3" ht="15">
      <c r="C279" s="17"/>
    </row>
    <row r="280" spans="3:3" ht="15">
      <c r="C280" s="17"/>
    </row>
    <row r="281" spans="3:3" ht="15">
      <c r="C281" s="17"/>
    </row>
    <row r="282" spans="3:3" ht="15">
      <c r="C282" s="17"/>
    </row>
    <row r="283" spans="3:3" ht="15">
      <c r="C283" s="17"/>
    </row>
    <row r="284" spans="3:3" ht="15">
      <c r="C284" s="17"/>
    </row>
    <row r="285" spans="3:3" ht="15">
      <c r="C285" s="17"/>
    </row>
    <row r="286" spans="3:3" ht="15">
      <c r="C286" s="17"/>
    </row>
    <row r="287" spans="3:3" ht="15">
      <c r="C287" s="17"/>
    </row>
    <row r="288" spans="3:3" ht="15">
      <c r="C288" s="17"/>
    </row>
    <row r="289" spans="3:3" ht="15">
      <c r="C289" s="17"/>
    </row>
    <row r="290" spans="3:3" ht="15">
      <c r="C290" s="17"/>
    </row>
    <row r="291" spans="3:3" ht="15">
      <c r="C291" s="17"/>
    </row>
    <row r="292" spans="3:3" ht="15">
      <c r="C292" s="17"/>
    </row>
    <row r="293" spans="3:3" ht="15">
      <c r="C293" s="17"/>
    </row>
    <row r="294" spans="3:3" ht="15">
      <c r="C294" s="17"/>
    </row>
    <row r="295" spans="3:3" ht="15">
      <c r="C295" s="17"/>
    </row>
    <row r="296" spans="3:3" ht="15">
      <c r="C296" s="17"/>
    </row>
    <row r="297" spans="3:3" ht="15">
      <c r="C297" s="17"/>
    </row>
    <row r="298" spans="3:3" ht="15">
      <c r="C298" s="17"/>
    </row>
    <row r="299" spans="3:3" ht="15">
      <c r="C299" s="17"/>
    </row>
    <row r="300" spans="3:3" ht="15">
      <c r="C300" s="17"/>
    </row>
    <row r="301" spans="3:3" ht="15">
      <c r="C301" s="17"/>
    </row>
    <row r="302" spans="3:3" ht="15">
      <c r="C302" s="17"/>
    </row>
    <row r="303" spans="3:3" ht="15">
      <c r="C303" s="17"/>
    </row>
    <row r="304" spans="3:3" ht="15">
      <c r="C304" s="17"/>
    </row>
    <row r="305" spans="3:3" ht="15">
      <c r="C305" s="17"/>
    </row>
    <row r="306" spans="3:3" ht="15">
      <c r="C306" s="17"/>
    </row>
    <row r="307" spans="3:3" ht="15">
      <c r="C307" s="17"/>
    </row>
    <row r="308" spans="3:3" ht="15">
      <c r="C308" s="17"/>
    </row>
    <row r="309" spans="3:3" ht="15">
      <c r="C309" s="17"/>
    </row>
    <row r="310" spans="3:3" ht="15">
      <c r="C310" s="17"/>
    </row>
    <row r="311" spans="3:3" ht="15">
      <c r="C311" s="17"/>
    </row>
    <row r="312" spans="3:3" ht="15">
      <c r="C312" s="17"/>
    </row>
    <row r="313" spans="3:3" ht="15">
      <c r="C313" s="17"/>
    </row>
    <row r="314" spans="3:3" ht="15">
      <c r="C314" s="17"/>
    </row>
    <row r="315" spans="3:3" ht="15">
      <c r="C315" s="17"/>
    </row>
    <row r="316" spans="3:3" ht="15">
      <c r="C316" s="17"/>
    </row>
    <row r="317" spans="3:3" ht="15">
      <c r="C317" s="17"/>
    </row>
    <row r="318" spans="3:3" ht="15">
      <c r="C318" s="17"/>
    </row>
    <row r="319" spans="3:3" ht="15">
      <c r="C319" s="17"/>
    </row>
    <row r="320" spans="3:3" ht="15">
      <c r="C320" s="17"/>
    </row>
    <row r="321" spans="3:3" ht="15">
      <c r="C321" s="17"/>
    </row>
    <row r="322" spans="3:3" ht="15">
      <c r="C322" s="17"/>
    </row>
    <row r="323" spans="3:3" ht="15">
      <c r="C323" s="17"/>
    </row>
    <row r="324" spans="3:3" ht="15">
      <c r="C324" s="17"/>
    </row>
    <row r="325" spans="3:3" ht="15">
      <c r="C325" s="17"/>
    </row>
    <row r="326" spans="3:3" ht="15">
      <c r="C326" s="17"/>
    </row>
    <row r="327" spans="3:3" ht="15">
      <c r="C327" s="17"/>
    </row>
    <row r="328" spans="3:3" ht="15">
      <c r="C328" s="17"/>
    </row>
    <row r="329" spans="3:3" ht="15">
      <c r="C329" s="17"/>
    </row>
    <row r="330" spans="3:3" ht="15">
      <c r="C330" s="17"/>
    </row>
    <row r="331" spans="3:3" ht="15">
      <c r="C331" s="17"/>
    </row>
    <row r="332" spans="3:3" ht="15">
      <c r="C332" s="17"/>
    </row>
    <row r="333" spans="3:3" ht="15">
      <c r="C333" s="17"/>
    </row>
    <row r="334" spans="3:3" ht="15">
      <c r="C334" s="17"/>
    </row>
    <row r="335" spans="3:3" ht="15">
      <c r="C335" s="17"/>
    </row>
    <row r="336" spans="3:3" ht="15">
      <c r="C336" s="17"/>
    </row>
    <row r="337" spans="3:3" ht="15">
      <c r="C337" s="17"/>
    </row>
    <row r="338" spans="3:3" ht="15">
      <c r="C338" s="17"/>
    </row>
    <row r="339" spans="3:3" ht="15">
      <c r="C339" s="17"/>
    </row>
    <row r="340" spans="3:3" ht="15">
      <c r="C340" s="17"/>
    </row>
    <row r="341" spans="3:3" ht="15">
      <c r="C341" s="17"/>
    </row>
    <row r="342" spans="3:3" ht="15">
      <c r="C342" s="17"/>
    </row>
    <row r="343" spans="3:3" ht="15">
      <c r="C343" s="17"/>
    </row>
    <row r="344" spans="3:3" ht="15">
      <c r="C344" s="17"/>
    </row>
    <row r="345" spans="3:3" ht="15">
      <c r="C345" s="17"/>
    </row>
    <row r="346" spans="3:3" ht="15">
      <c r="C346" s="17"/>
    </row>
    <row r="347" spans="3:3" ht="15">
      <c r="C347" s="17"/>
    </row>
    <row r="348" spans="3:3" ht="15">
      <c r="C348" s="17"/>
    </row>
    <row r="349" spans="3:3" ht="15">
      <c r="C349" s="17"/>
    </row>
    <row r="350" spans="3:3" ht="15">
      <c r="C350" s="17"/>
    </row>
    <row r="351" spans="3:3" ht="15">
      <c r="C351" s="17"/>
    </row>
    <row r="352" spans="3:3" ht="15">
      <c r="C352" s="17"/>
    </row>
    <row r="353" spans="3:3" ht="15">
      <c r="C353" s="17"/>
    </row>
    <row r="354" spans="3:3" ht="15">
      <c r="C354" s="17"/>
    </row>
    <row r="355" spans="3:3" ht="15">
      <c r="C355" s="17"/>
    </row>
    <row r="356" spans="3:3" ht="15">
      <c r="C356" s="17"/>
    </row>
    <row r="357" spans="3:3" ht="15">
      <c r="C357" s="17"/>
    </row>
    <row r="358" spans="3:3" ht="15">
      <c r="C358" s="17"/>
    </row>
    <row r="359" spans="3:3" ht="15">
      <c r="C359" s="17"/>
    </row>
    <row r="360" spans="3:3" ht="15">
      <c r="C360" s="17"/>
    </row>
    <row r="361" spans="3:3" ht="15">
      <c r="C361" s="17"/>
    </row>
    <row r="362" spans="3:3" ht="15">
      <c r="C362" s="17"/>
    </row>
    <row r="363" spans="3:3" ht="15">
      <c r="C363" s="17"/>
    </row>
    <row r="364" spans="3:3" ht="15">
      <c r="C364" s="17"/>
    </row>
    <row r="365" spans="3:3" ht="15">
      <c r="C365" s="17"/>
    </row>
    <row r="366" spans="3:3" ht="15">
      <c r="C366" s="17"/>
    </row>
    <row r="367" spans="3:3" ht="15">
      <c r="C367" s="17"/>
    </row>
    <row r="368" spans="3:3" ht="15">
      <c r="C368" s="17"/>
    </row>
    <row r="369" spans="3:3" ht="15">
      <c r="C369" s="17"/>
    </row>
    <row r="370" spans="3:3" ht="15">
      <c r="C370" s="17"/>
    </row>
    <row r="371" spans="3:3" ht="15">
      <c r="C371" s="17"/>
    </row>
    <row r="372" spans="3:3" ht="15">
      <c r="C372" s="17"/>
    </row>
    <row r="373" spans="3:3" ht="15">
      <c r="C373" s="17"/>
    </row>
    <row r="374" spans="3:3" ht="15">
      <c r="C374" s="17"/>
    </row>
    <row r="375" spans="3:3" ht="15">
      <c r="C375" s="17"/>
    </row>
    <row r="376" spans="3:3" ht="15">
      <c r="C376" s="17"/>
    </row>
    <row r="377" spans="3:3" ht="15">
      <c r="C377" s="17"/>
    </row>
    <row r="378" spans="3:3" ht="15">
      <c r="C378" s="17"/>
    </row>
    <row r="379" spans="3:3" ht="15">
      <c r="C379" s="17"/>
    </row>
    <row r="380" spans="3:3" ht="15">
      <c r="C380" s="17"/>
    </row>
    <row r="381" spans="3:3" ht="15">
      <c r="C381" s="17"/>
    </row>
    <row r="382" spans="3:3" ht="15">
      <c r="C382" s="17"/>
    </row>
    <row r="383" spans="3:3" ht="15">
      <c r="C383" s="17"/>
    </row>
    <row r="384" spans="3:3" ht="15">
      <c r="C384" s="17"/>
    </row>
    <row r="385" spans="3:3" ht="15">
      <c r="C385" s="17"/>
    </row>
    <row r="386" spans="3:3" ht="15">
      <c r="C386" s="17"/>
    </row>
    <row r="387" spans="3:3" ht="15">
      <c r="C387" s="17"/>
    </row>
    <row r="388" spans="3:3" ht="15">
      <c r="C388" s="17"/>
    </row>
    <row r="389" spans="3:3" ht="15">
      <c r="C389" s="17"/>
    </row>
    <row r="390" spans="3:3" ht="15">
      <c r="C390" s="17"/>
    </row>
    <row r="391" spans="3:3" ht="15">
      <c r="C391" s="17"/>
    </row>
    <row r="392" spans="3:3" ht="15">
      <c r="C392" s="17"/>
    </row>
    <row r="393" spans="3:3" ht="15">
      <c r="C393" s="17"/>
    </row>
    <row r="394" spans="3:3" ht="15">
      <c r="C394" s="17"/>
    </row>
    <row r="395" spans="3:3" ht="15">
      <c r="C395" s="17"/>
    </row>
    <row r="396" spans="3:3" ht="15">
      <c r="C396" s="17"/>
    </row>
    <row r="397" spans="3:3" ht="15">
      <c r="C397" s="17"/>
    </row>
    <row r="398" spans="3:3" ht="15">
      <c r="C398" s="17"/>
    </row>
    <row r="399" spans="3:3" ht="15">
      <c r="C399" s="17"/>
    </row>
    <row r="400" spans="3:3" ht="15">
      <c r="C400" s="17"/>
    </row>
    <row r="401" spans="3:3" ht="15">
      <c r="C401" s="17"/>
    </row>
    <row r="402" spans="3:3" ht="15">
      <c r="C402" s="17"/>
    </row>
    <row r="403" spans="3:3" ht="15">
      <c r="C403" s="17"/>
    </row>
    <row r="404" spans="3:3" ht="15">
      <c r="C404" s="17"/>
    </row>
    <row r="405" spans="3:3" ht="15">
      <c r="C405" s="17"/>
    </row>
    <row r="406" spans="3:3" ht="15">
      <c r="C406" s="17"/>
    </row>
    <row r="407" spans="3:3" ht="15">
      <c r="C407" s="17"/>
    </row>
    <row r="408" spans="3:3" ht="15">
      <c r="C408" s="17"/>
    </row>
    <row r="409" spans="3:3" ht="15">
      <c r="C409" s="17"/>
    </row>
    <row r="410" spans="3:3" ht="15">
      <c r="C410" s="17"/>
    </row>
    <row r="411" spans="3:3" ht="15">
      <c r="C411" s="17"/>
    </row>
    <row r="412" spans="3:3" ht="15">
      <c r="C412" s="17"/>
    </row>
    <row r="413" spans="3:3" ht="15">
      <c r="C413" s="17"/>
    </row>
    <row r="414" spans="3:3" ht="15">
      <c r="C414" s="17"/>
    </row>
    <row r="415" spans="3:3" ht="15">
      <c r="C415" s="17"/>
    </row>
    <row r="416" spans="3:3" ht="15">
      <c r="C416" s="17"/>
    </row>
    <row r="417" spans="3:3" ht="15">
      <c r="C417" s="17"/>
    </row>
    <row r="418" spans="3:3" ht="15">
      <c r="C418" s="17"/>
    </row>
    <row r="419" spans="3:3" ht="15">
      <c r="C419" s="17"/>
    </row>
    <row r="420" spans="3:3" ht="15">
      <c r="C420" s="17"/>
    </row>
    <row r="421" spans="3:3" ht="15">
      <c r="C421" s="17"/>
    </row>
    <row r="422" spans="3:3" ht="15">
      <c r="C422" s="17"/>
    </row>
    <row r="423" spans="3:3" ht="15">
      <c r="C423" s="17"/>
    </row>
    <row r="424" spans="3:3" ht="15">
      <c r="C424" s="17"/>
    </row>
    <row r="425" spans="3:3" ht="15">
      <c r="C425" s="17"/>
    </row>
    <row r="426" spans="3:3" ht="15">
      <c r="C426" s="17"/>
    </row>
    <row r="427" spans="3:3" ht="15">
      <c r="C427" s="17"/>
    </row>
    <row r="428" spans="3:3" ht="15">
      <c r="C428" s="17"/>
    </row>
    <row r="429" spans="3:3" ht="15">
      <c r="C429" s="17"/>
    </row>
    <row r="430" spans="3:3" ht="15">
      <c r="C430" s="17"/>
    </row>
    <row r="431" spans="3:3" ht="15">
      <c r="C431" s="17"/>
    </row>
    <row r="432" spans="3:3" ht="15">
      <c r="C432" s="17"/>
    </row>
    <row r="433" spans="3:3" ht="15">
      <c r="C433" s="17"/>
    </row>
    <row r="434" spans="3:3" ht="15">
      <c r="C434" s="17"/>
    </row>
    <row r="435" spans="3:3" ht="15">
      <c r="C435" s="17"/>
    </row>
    <row r="436" spans="3:3" ht="15">
      <c r="C436" s="17"/>
    </row>
    <row r="437" spans="3:3" ht="15">
      <c r="C437" s="17"/>
    </row>
    <row r="438" spans="3:3" ht="15">
      <c r="C438" s="17"/>
    </row>
    <row r="439" spans="3:3" ht="15">
      <c r="C439" s="17"/>
    </row>
    <row r="440" spans="3:3" ht="15">
      <c r="C440" s="17"/>
    </row>
    <row r="441" spans="3:3" ht="15">
      <c r="C441" s="17"/>
    </row>
    <row r="442" spans="3:3" ht="15">
      <c r="C442" s="17"/>
    </row>
    <row r="443" spans="3:3" ht="15">
      <c r="C443" s="17"/>
    </row>
    <row r="444" spans="3:3" ht="15">
      <c r="C444" s="17"/>
    </row>
    <row r="445" spans="3:3" ht="15">
      <c r="C445" s="17"/>
    </row>
    <row r="446" spans="3:3" ht="15">
      <c r="C446" s="17"/>
    </row>
    <row r="447" spans="3:3" ht="15">
      <c r="C447" s="17"/>
    </row>
    <row r="448" spans="3:3" ht="15">
      <c r="C448" s="17"/>
    </row>
    <row r="449" spans="3:3" ht="15">
      <c r="C449" s="17"/>
    </row>
    <row r="450" spans="3:3" ht="15">
      <c r="C450" s="17"/>
    </row>
    <row r="451" spans="3:3" ht="15">
      <c r="C451" s="17"/>
    </row>
    <row r="452" spans="3:3" ht="15">
      <c r="C452" s="17"/>
    </row>
    <row r="453" spans="3:3" ht="15">
      <c r="C453" s="17"/>
    </row>
    <row r="454" spans="3:3" ht="15">
      <c r="C454" s="17"/>
    </row>
    <row r="455" spans="3:3" ht="15">
      <c r="C455" s="17"/>
    </row>
    <row r="456" spans="3:3" ht="15">
      <c r="C456" s="17"/>
    </row>
    <row r="457" spans="3:3" ht="15">
      <c r="C457" s="17"/>
    </row>
    <row r="458" spans="3:3" ht="15">
      <c r="C458" s="17"/>
    </row>
    <row r="459" spans="3:3" ht="15">
      <c r="C459" s="17"/>
    </row>
    <row r="460" spans="3:3" ht="15">
      <c r="C460" s="17"/>
    </row>
    <row r="461" spans="3:3" ht="15">
      <c r="C461" s="17"/>
    </row>
    <row r="462" spans="3:3" ht="15">
      <c r="C462" s="17"/>
    </row>
    <row r="463" spans="3:3" ht="15">
      <c r="C463" s="17"/>
    </row>
    <row r="464" spans="3:3" ht="15">
      <c r="C464" s="17"/>
    </row>
    <row r="465" spans="3:3" ht="15">
      <c r="C465" s="17"/>
    </row>
    <row r="466" spans="3:3" ht="15">
      <c r="C466" s="17"/>
    </row>
    <row r="467" spans="3:3" ht="15">
      <c r="C467" s="17"/>
    </row>
    <row r="468" spans="3:3" ht="15">
      <c r="C468" s="17"/>
    </row>
    <row r="469" spans="3:3" ht="15">
      <c r="C469" s="17"/>
    </row>
    <row r="470" spans="3:3" ht="15">
      <c r="C470" s="17"/>
    </row>
    <row r="471" spans="3:3" ht="15">
      <c r="C471" s="17"/>
    </row>
    <row r="472" spans="3:3" ht="15">
      <c r="C472" s="17"/>
    </row>
    <row r="473" spans="3:3" ht="15">
      <c r="C473" s="17"/>
    </row>
    <row r="474" spans="3:3" ht="15">
      <c r="C474" s="17"/>
    </row>
    <row r="475" spans="3:3" ht="15">
      <c r="C475" s="17"/>
    </row>
    <row r="476" spans="3:3" ht="15">
      <c r="C476" s="17"/>
    </row>
    <row r="477" spans="3:3" ht="15">
      <c r="C477" s="17"/>
    </row>
  </sheetData>
  <sortState ref="B8:K67">
    <sortCondition ref="B8:B67"/>
    <sortCondition ref="C8:C67"/>
  </sortState>
  <mergeCells count="1">
    <mergeCell ref="A68:I68"/>
  </mergeCells>
  <conditionalFormatting sqref="C7:C70">
    <cfRule type="duplicateValues" dxfId="0" priority="1"/>
  </conditionalFormatting>
  <printOptions horizontalCentered="1"/>
  <pageMargins left="0.19685039370078741" right="0.15748031496062992" top="1.2204724409448819" bottom="0.59055118110236227" header="0.19685039370078741" footer="0.27559055118110237"/>
  <pageSetup paperSize="9" scale="90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2024-06-27T14:52:05Z</cp:lastPrinted>
  <dcterms:created xsi:type="dcterms:W3CDTF">2010-04-08T11:28:01Z</dcterms:created>
  <dcterms:modified xsi:type="dcterms:W3CDTF">2024-06-27T14:52:06Z</dcterms:modified>
</cp:coreProperties>
</file>