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Sheet1!$A$9:$M$282</definedName>
    <definedName name="_xlnm.Print_Titles" localSheetId="0">Sheet1!$2:$9</definedName>
  </definedNames>
  <calcPr calcId="124519"/>
</workbook>
</file>

<file path=xl/calcChain.xml><?xml version="1.0" encoding="utf-8"?>
<calcChain xmlns="http://schemas.openxmlformats.org/spreadsheetml/2006/main">
  <c r="M280" i="1"/>
  <c r="J280"/>
  <c r="I280"/>
  <c r="A274"/>
  <c r="A275" s="1"/>
  <c r="A276" s="1"/>
  <c r="A277" s="1"/>
  <c r="A278" s="1"/>
  <c r="A279" s="1"/>
  <c r="M272"/>
  <c r="J272"/>
  <c r="I272"/>
  <c r="A271"/>
  <c r="A270"/>
  <c r="M268"/>
  <c r="J268"/>
  <c r="I268"/>
  <c r="A262"/>
  <c r="A263" s="1"/>
  <c r="A264" s="1"/>
  <c r="A265" s="1"/>
  <c r="A266" s="1"/>
  <c r="A267" s="1"/>
  <c r="M260"/>
  <c r="J260"/>
  <c r="I260"/>
  <c r="A256"/>
  <c r="A257" s="1"/>
  <c r="A258" s="1"/>
  <c r="A259" s="1"/>
  <c r="M254"/>
  <c r="J254"/>
  <c r="I254"/>
  <c r="A248"/>
  <c r="A249" s="1"/>
  <c r="A250" s="1"/>
  <c r="A251" s="1"/>
  <c r="A252" s="1"/>
  <c r="A253" s="1"/>
  <c r="M246"/>
  <c r="J246"/>
  <c r="I246"/>
  <c r="A242"/>
  <c r="A243" s="1"/>
  <c r="A244" s="1"/>
  <c r="A245" s="1"/>
  <c r="M240"/>
  <c r="J240"/>
  <c r="I240"/>
  <c r="A234"/>
  <c r="A235" s="1"/>
  <c r="A236" s="1"/>
  <c r="A237" s="1"/>
  <c r="A238" s="1"/>
  <c r="A239" s="1"/>
  <c r="M232"/>
  <c r="J232"/>
  <c r="I232"/>
  <c r="A226"/>
  <c r="A227" s="1"/>
  <c r="A228" s="1"/>
  <c r="A229" s="1"/>
  <c r="A230" s="1"/>
  <c r="A231" s="1"/>
  <c r="M224"/>
  <c r="J224"/>
  <c r="I224"/>
  <c r="A219"/>
  <c r="A220" s="1"/>
  <c r="A221" s="1"/>
  <c r="A222" s="1"/>
  <c r="A223" s="1"/>
  <c r="M217"/>
  <c r="J217"/>
  <c r="I217"/>
  <c r="A216"/>
  <c r="M214"/>
  <c r="J214"/>
  <c r="I214"/>
  <c r="A209"/>
  <c r="A210" s="1"/>
  <c r="A211" s="1"/>
  <c r="A212" s="1"/>
  <c r="A213" s="1"/>
  <c r="M207"/>
  <c r="J207"/>
  <c r="I207"/>
  <c r="A204"/>
  <c r="A205" s="1"/>
  <c r="A206" s="1"/>
  <c r="M202"/>
  <c r="J202"/>
  <c r="I202"/>
  <c r="A201"/>
  <c r="M199"/>
  <c r="M197"/>
  <c r="J197"/>
  <c r="I197"/>
  <c r="A196"/>
  <c r="M194"/>
  <c r="J194"/>
  <c r="I194"/>
  <c r="A192"/>
  <c r="A193" s="1"/>
  <c r="M190"/>
  <c r="M188"/>
  <c r="J188"/>
  <c r="I188"/>
  <c r="A186"/>
  <c r="A187" s="1"/>
  <c r="M184"/>
  <c r="J184"/>
  <c r="I184"/>
  <c r="A183"/>
  <c r="M181"/>
  <c r="J181"/>
  <c r="I181"/>
  <c r="A177"/>
  <c r="A178" s="1"/>
  <c r="A179" s="1"/>
  <c r="A180" s="1"/>
  <c r="M175"/>
  <c r="J175"/>
  <c r="I175"/>
  <c r="A173"/>
  <c r="A174" s="1"/>
  <c r="M171"/>
  <c r="J171"/>
  <c r="I171"/>
  <c r="A169"/>
  <c r="A170" s="1"/>
  <c r="M167"/>
  <c r="M165"/>
  <c r="J165"/>
  <c r="I165"/>
  <c r="A164"/>
  <c r="M162"/>
  <c r="J162"/>
  <c r="I162"/>
  <c r="A157"/>
  <c r="A158" s="1"/>
  <c r="A159" s="1"/>
  <c r="A160" s="1"/>
  <c r="A161" s="1"/>
  <c r="M155"/>
  <c r="J155"/>
  <c r="I155"/>
  <c r="A150"/>
  <c r="A151" s="1"/>
  <c r="A152" s="1"/>
  <c r="A153" s="1"/>
  <c r="A154" s="1"/>
  <c r="M148"/>
  <c r="J148"/>
  <c r="I148"/>
  <c r="A144"/>
  <c r="A145" s="1"/>
  <c r="A146" s="1"/>
  <c r="A147" s="1"/>
  <c r="M142"/>
  <c r="J142"/>
  <c r="I142"/>
  <c r="A140"/>
  <c r="A141" s="1"/>
  <c r="M138"/>
  <c r="J138"/>
  <c r="I138"/>
  <c r="A134"/>
  <c r="A135" s="1"/>
  <c r="A136" s="1"/>
  <c r="A137" s="1"/>
  <c r="M132"/>
  <c r="J132"/>
  <c r="I132"/>
  <c r="A130"/>
  <c r="A131" s="1"/>
  <c r="A129"/>
  <c r="M127"/>
  <c r="J127"/>
  <c r="I127"/>
  <c r="A125"/>
  <c r="A126" s="1"/>
  <c r="M123"/>
  <c r="J123"/>
  <c r="I123"/>
  <c r="A121"/>
  <c r="A122" s="1"/>
  <c r="M119"/>
  <c r="J119"/>
  <c r="I119"/>
  <c r="A118"/>
  <c r="M116"/>
  <c r="J116"/>
  <c r="I116"/>
  <c r="A112"/>
  <c r="A113" s="1"/>
  <c r="A114" s="1"/>
  <c r="A115" s="1"/>
  <c r="M110"/>
  <c r="M108"/>
  <c r="J108"/>
  <c r="I108"/>
  <c r="A104"/>
  <c r="A105" s="1"/>
  <c r="A106" s="1"/>
  <c r="A107" s="1"/>
  <c r="M102"/>
  <c r="J102"/>
  <c r="I102"/>
  <c r="A100"/>
  <c r="A101" s="1"/>
  <c r="M98"/>
  <c r="M96"/>
  <c r="J96"/>
  <c r="I96"/>
  <c r="A95"/>
  <c r="M93"/>
  <c r="J93"/>
  <c r="I93"/>
  <c r="A92"/>
  <c r="M90"/>
  <c r="J90"/>
  <c r="I90"/>
  <c r="A87"/>
  <c r="A88" s="1"/>
  <c r="A89" s="1"/>
  <c r="M85"/>
  <c r="J85"/>
  <c r="I85"/>
  <c r="A82"/>
  <c r="A83" s="1"/>
  <c r="A84" s="1"/>
  <c r="M80"/>
  <c r="J80"/>
  <c r="I80"/>
  <c r="A75"/>
  <c r="A76" s="1"/>
  <c r="A77" s="1"/>
  <c r="A78" s="1"/>
  <c r="A79" s="1"/>
  <c r="M73"/>
  <c r="J73"/>
  <c r="I73"/>
  <c r="A67"/>
  <c r="A68" s="1"/>
  <c r="A69" s="1"/>
  <c r="A70" s="1"/>
  <c r="A71" s="1"/>
  <c r="A72" s="1"/>
  <c r="M65"/>
  <c r="J65"/>
  <c r="I65"/>
  <c r="A61"/>
  <c r="A62" s="1"/>
  <c r="A63" s="1"/>
  <c r="A64" s="1"/>
  <c r="A60"/>
  <c r="M58"/>
  <c r="J58"/>
  <c r="I58"/>
  <c r="A54"/>
  <c r="A55" s="1"/>
  <c r="A56" s="1"/>
  <c r="A57" s="1"/>
  <c r="M52"/>
  <c r="J52"/>
  <c r="I52"/>
  <c r="A50"/>
  <c r="A51" s="1"/>
  <c r="M48"/>
  <c r="J48"/>
  <c r="I48"/>
  <c r="A45"/>
  <c r="A46" s="1"/>
  <c r="A47" s="1"/>
  <c r="M43"/>
  <c r="J43"/>
  <c r="I43"/>
  <c r="A37"/>
  <c r="A38" s="1"/>
  <c r="A39" s="1"/>
  <c r="A40" s="1"/>
  <c r="A41" s="1"/>
  <c r="A42" s="1"/>
  <c r="M35"/>
  <c r="J35"/>
  <c r="I35"/>
  <c r="A33"/>
  <c r="A34" s="1"/>
  <c r="M31"/>
  <c r="J31"/>
  <c r="I31"/>
  <c r="A26"/>
  <c r="A27" s="1"/>
  <c r="A28" s="1"/>
  <c r="A29" s="1"/>
  <c r="A30" s="1"/>
  <c r="M24"/>
  <c r="J24"/>
  <c r="I24"/>
  <c r="A21"/>
  <c r="A22" s="1"/>
  <c r="A23" s="1"/>
  <c r="M19"/>
  <c r="J19"/>
  <c r="I19"/>
  <c r="A13"/>
  <c r="A14" s="1"/>
  <c r="A15" s="1"/>
  <c r="A16" s="1"/>
  <c r="A17" s="1"/>
  <c r="A18" s="1"/>
  <c r="M11"/>
  <c r="M281" s="1"/>
  <c r="D23" i="2" l="1"/>
  <c r="D24" l="1"/>
</calcChain>
</file>

<file path=xl/sharedStrings.xml><?xml version="1.0" encoding="utf-8"?>
<sst xmlns="http://schemas.openxmlformats.org/spreadsheetml/2006/main" count="1018" uniqueCount="669">
  <si>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</si>
  <si>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</si>
  <si>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</si>
  <si>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</si>
  <si>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</si>
  <si>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</si>
  <si>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</si>
  <si>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</si>
  <si>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</si>
  <si>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</si>
  <si>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</si>
  <si>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</si>
  <si>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</si>
  <si>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</si>
  <si>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</si>
  <si>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</si>
  <si>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</si>
  <si>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</si>
  <si>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</si>
  <si>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</si>
  <si>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</si>
  <si>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</si>
  <si>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</si>
  <si>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</si>
  <si>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</si>
  <si>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</si>
  <si>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</si>
  <si>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</si>
  <si>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</si>
  <si>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</si>
  <si>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</si>
  <si>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</si>
  <si>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KEONJHAR</t>
  </si>
  <si>
    <t>ATHAGARH</t>
  </si>
  <si>
    <t>JAJPUR TOWN</t>
  </si>
  <si>
    <t>PARADEEP</t>
  </si>
  <si>
    <t>BASUDEVPUR</t>
  </si>
  <si>
    <t>JAGATSINGHPUR</t>
  </si>
  <si>
    <t>TRIP</t>
  </si>
  <si>
    <t>ANANDAPUR</t>
  </si>
  <si>
    <t>JARKA</t>
  </si>
  <si>
    <t>SAMBALPUR</t>
  </si>
  <si>
    <t>SL</t>
  </si>
  <si>
    <t>BHADRAK</t>
  </si>
  <si>
    <t>TURUMUNGA</t>
  </si>
  <si>
    <t>BAITARANI ROAD</t>
  </si>
  <si>
    <t>CHANDPUR</t>
  </si>
  <si>
    <t>BARIPADA</t>
  </si>
  <si>
    <t>ITAMATI</t>
  </si>
  <si>
    <t>GHASIPURA</t>
  </si>
  <si>
    <t>SALIPUR</t>
  </si>
  <si>
    <t>BONTH CHAK</t>
  </si>
  <si>
    <t>TIKIRI</t>
  </si>
  <si>
    <t>GADASILA</t>
  </si>
  <si>
    <t>MERAMUNDALI</t>
  </si>
  <si>
    <t>SUKINDA</t>
  </si>
  <si>
    <t>BISOI</t>
  </si>
  <si>
    <t>RAIRANGPUR</t>
  </si>
  <si>
    <t>GST to be paid by Consignor under Reverse Charge Mechanism (RCM) as per GST</t>
  </si>
  <si>
    <t>MANGALPUR</t>
  </si>
  <si>
    <t>ANGUL</t>
  </si>
  <si>
    <t>GOBINDPUR</t>
  </si>
  <si>
    <t>DHENKANAL</t>
  </si>
  <si>
    <t>PURI</t>
  </si>
  <si>
    <t>BANKI</t>
  </si>
  <si>
    <t>DOMAPARA BANKI</t>
  </si>
  <si>
    <t>JARAPADA</t>
  </si>
  <si>
    <t>MOTIGANJ</t>
  </si>
  <si>
    <t>KUJANG</t>
  </si>
  <si>
    <t>KENDRAPARA</t>
  </si>
  <si>
    <t>MONTH   : AUGUST, 2024</t>
  </si>
  <si>
    <t xml:space="preserve">BILL NO. : </t>
  </si>
  <si>
    <t>GOPINATHPUR PAGA</t>
  </si>
  <si>
    <t>NABARANGPUR</t>
  </si>
  <si>
    <t>BALIPATANA</t>
  </si>
  <si>
    <t>THAKURPATNA</t>
  </si>
  <si>
    <t>MARSHAGHAI</t>
  </si>
  <si>
    <t>POLASARA</t>
  </si>
  <si>
    <t>SORO</t>
  </si>
  <si>
    <t>ADA SIMILA</t>
  </si>
  <si>
    <t>KORAPUT</t>
  </si>
  <si>
    <t>JHUMPURA</t>
  </si>
  <si>
    <t>KHAIRA</t>
  </si>
  <si>
    <t>JODA</t>
  </si>
  <si>
    <t>CHANDIKHOL</t>
  </si>
  <si>
    <t>08/8/2024</t>
  </si>
  <si>
    <t>KATIKATA</t>
  </si>
  <si>
    <t>CHANDANPUR</t>
  </si>
  <si>
    <t>DHAMNAGAR</t>
  </si>
  <si>
    <t>PALLAHAT</t>
  </si>
  <si>
    <t xml:space="preserve"> KUAPUT</t>
  </si>
  <si>
    <t>NP/6733</t>
  </si>
  <si>
    <t>JALESWAR</t>
  </si>
  <si>
    <t>NAMPO</t>
  </si>
  <si>
    <t>MATHANI</t>
  </si>
  <si>
    <t>GUDIA KATENI</t>
  </si>
  <si>
    <t>NIMABAHALI</t>
  </si>
  <si>
    <t>NATAPADA</t>
  </si>
  <si>
    <t>BALIAPAL</t>
  </si>
  <si>
    <t>ADASPUR</t>
  </si>
  <si>
    <t xml:space="preserve"> ALATI</t>
  </si>
  <si>
    <t xml:space="preserve"> TANGARPADA</t>
  </si>
  <si>
    <t xml:space="preserve"> BADAPUT</t>
  </si>
  <si>
    <t>22000</t>
  </si>
  <si>
    <t>UDALA</t>
  </si>
  <si>
    <t>BAGUDI</t>
  </si>
  <si>
    <t>CHANDAHANDI</t>
  </si>
  <si>
    <t>BARBIL</t>
  </si>
  <si>
    <t>PATANA</t>
  </si>
  <si>
    <t>22129/22105</t>
  </si>
  <si>
    <t>21759</t>
  </si>
  <si>
    <t>MATHAKARAGOLA</t>
  </si>
  <si>
    <t>BHANDARIPOKHARI</t>
  </si>
  <si>
    <t>KHANTAPADA</t>
  </si>
  <si>
    <t>SINGHPUR</t>
  </si>
  <si>
    <t>RAJBERHAMPUR</t>
  </si>
  <si>
    <t>21685</t>
  </si>
  <si>
    <t>NILAGIRI</t>
  </si>
  <si>
    <t>RAGADI</t>
  </si>
  <si>
    <t>BALICHANDRAPUR</t>
  </si>
  <si>
    <t>BOLAGARH</t>
  </si>
  <si>
    <t>NAUGAON</t>
  </si>
  <si>
    <t>INVOICE DATE : 21/08/2024</t>
  </si>
  <si>
    <t>7989931</t>
  </si>
  <si>
    <t>16/8/2024</t>
  </si>
  <si>
    <t>NP/7029</t>
  </si>
  <si>
    <t>22758</t>
  </si>
  <si>
    <t>7990377</t>
  </si>
  <si>
    <t>NP/7030</t>
  </si>
  <si>
    <t>AMBAPAL</t>
  </si>
  <si>
    <t>22480/22490</t>
  </si>
  <si>
    <t>NP/7031</t>
  </si>
  <si>
    <t>1896</t>
  </si>
  <si>
    <t>NP/7032</t>
  </si>
  <si>
    <t>2308</t>
  </si>
  <si>
    <t>NP/7033</t>
  </si>
  <si>
    <t>3250</t>
  </si>
  <si>
    <t>NP/7034</t>
  </si>
  <si>
    <t>NP/7039</t>
  </si>
  <si>
    <t>NP/7040</t>
  </si>
  <si>
    <t>7990566</t>
  </si>
  <si>
    <t>NP/7035</t>
  </si>
  <si>
    <t>NP/7036</t>
  </si>
  <si>
    <t>KUMUSI</t>
  </si>
  <si>
    <t>22576</t>
  </si>
  <si>
    <t>NP/7037</t>
  </si>
  <si>
    <t>22730/22750/22767</t>
  </si>
  <si>
    <t>NP/7038</t>
  </si>
  <si>
    <t>PARJANG</t>
  </si>
  <si>
    <t>4959/22783/22327/8720</t>
  </si>
  <si>
    <t>7990158</t>
  </si>
  <si>
    <t>NP/7041</t>
  </si>
  <si>
    <t>NP/7042</t>
  </si>
  <si>
    <t>/22726/22727</t>
  </si>
  <si>
    <t>NP/7043</t>
  </si>
  <si>
    <t>4885</t>
  </si>
  <si>
    <t>NP/7044</t>
  </si>
  <si>
    <t>BAGHAMARI</t>
  </si>
  <si>
    <t>4858/8158/8785</t>
  </si>
  <si>
    <t>NP/7045</t>
  </si>
  <si>
    <t>8783/9312</t>
  </si>
  <si>
    <t>NP/7046</t>
  </si>
  <si>
    <t>9322</t>
  </si>
  <si>
    <t>7990560</t>
  </si>
  <si>
    <t>NP/7047</t>
  </si>
  <si>
    <t>TALCHER</t>
  </si>
  <si>
    <t>22543/22679</t>
  </si>
  <si>
    <t>NP/7048</t>
  </si>
  <si>
    <t>NP/7049</t>
  </si>
  <si>
    <t>BALANDA</t>
  </si>
  <si>
    <t>22541/22447</t>
  </si>
  <si>
    <t>7990504</t>
  </si>
  <si>
    <t>NP/7050</t>
  </si>
  <si>
    <t>ATHAMALLIK</t>
  </si>
  <si>
    <t>2809</t>
  </si>
  <si>
    <t>NP/7051</t>
  </si>
  <si>
    <t>KOSALA</t>
  </si>
  <si>
    <t>7765</t>
  </si>
  <si>
    <t>NP/7052</t>
  </si>
  <si>
    <t>MAHIDHARPUR</t>
  </si>
  <si>
    <t>21970</t>
  </si>
  <si>
    <t>NP/7053</t>
  </si>
  <si>
    <t>CHHELIAPADA</t>
  </si>
  <si>
    <t>22681</t>
  </si>
  <si>
    <t>NP/7054</t>
  </si>
  <si>
    <t>4788</t>
  </si>
  <si>
    <t>NP/7055</t>
  </si>
  <si>
    <t>4791</t>
  </si>
  <si>
    <t>NP/7056</t>
  </si>
  <si>
    <t>9304</t>
  </si>
  <si>
    <t>7990990</t>
  </si>
  <si>
    <t>NP/7057</t>
  </si>
  <si>
    <t>NP/7058</t>
  </si>
  <si>
    <t>8796</t>
  </si>
  <si>
    <t>NP/7059</t>
  </si>
  <si>
    <t>8786/8159/22655/22654/22653/22652/22641</t>
  </si>
  <si>
    <t>NP/7060</t>
  </si>
  <si>
    <t>22451</t>
  </si>
  <si>
    <t>7990995</t>
  </si>
  <si>
    <t>NP/7061</t>
  </si>
  <si>
    <t>9303</t>
  </si>
  <si>
    <t>NP/7062</t>
  </si>
  <si>
    <t>22691/22624</t>
  </si>
  <si>
    <t>NP/7063</t>
  </si>
  <si>
    <t>22732</t>
  </si>
  <si>
    <t>7990568</t>
  </si>
  <si>
    <t>NP/7064</t>
  </si>
  <si>
    <t>ANLABERENI</t>
  </si>
  <si>
    <t>9076</t>
  </si>
  <si>
    <t>NP/7065</t>
  </si>
  <si>
    <t xml:space="preserve"> ODISHA</t>
  </si>
  <si>
    <t>9077/22628/22639</t>
  </si>
  <si>
    <t>NP/7066</t>
  </si>
  <si>
    <t>22610/22623</t>
  </si>
  <si>
    <t>NP/7067</t>
  </si>
  <si>
    <t>KAMAKHYANAGAR</t>
  </si>
  <si>
    <t>NP/7068</t>
  </si>
  <si>
    <t>22731</t>
  </si>
  <si>
    <t>7991245</t>
  </si>
  <si>
    <t>NP/7070</t>
  </si>
  <si>
    <t>NP/7069</t>
  </si>
  <si>
    <t xml:space="preserve"> BENAPUR</t>
  </si>
  <si>
    <t>22806/9319</t>
  </si>
  <si>
    <t>NP/7071</t>
  </si>
  <si>
    <t>22774/22509</t>
  </si>
  <si>
    <t>NP/7072</t>
  </si>
  <si>
    <t>22812</t>
  </si>
  <si>
    <t>NP/7073</t>
  </si>
  <si>
    <t>NP/7074</t>
  </si>
  <si>
    <t>22692</t>
  </si>
  <si>
    <t>7990569</t>
  </si>
  <si>
    <t>NP/7075</t>
  </si>
  <si>
    <t>3070/8553</t>
  </si>
  <si>
    <t>NP/7076</t>
  </si>
  <si>
    <t>8433</t>
  </si>
  <si>
    <t>NP/7077</t>
  </si>
  <si>
    <t>8432</t>
  </si>
  <si>
    <t>NP/7078</t>
  </si>
  <si>
    <t>8552/7095</t>
  </si>
  <si>
    <t>NP/7079</t>
  </si>
  <si>
    <t>4886/22769</t>
  </si>
  <si>
    <t>NP/7080</t>
  </si>
  <si>
    <t>AGARPADA</t>
  </si>
  <si>
    <t>NP/7081</t>
  </si>
  <si>
    <t>8792/22646</t>
  </si>
  <si>
    <t>7990816</t>
  </si>
  <si>
    <t>NP/7082</t>
  </si>
  <si>
    <t>GANGAPUR</t>
  </si>
  <si>
    <t>22609/22441/4833/8694/8302</t>
  </si>
  <si>
    <t>NP/7083</t>
  </si>
  <si>
    <t>BHANJANAGAR</t>
  </si>
  <si>
    <t>21998</t>
  </si>
  <si>
    <t>NP/7084</t>
  </si>
  <si>
    <t>21981</t>
  </si>
  <si>
    <t>NP/7085</t>
  </si>
  <si>
    <t>9404/2146/2128</t>
  </si>
  <si>
    <t>NP/7086</t>
  </si>
  <si>
    <t>BUGUDA</t>
  </si>
  <si>
    <t>22538</t>
  </si>
  <si>
    <t>NP/7087</t>
  </si>
  <si>
    <t xml:space="preserve"> PANCHABAHUTI</t>
  </si>
  <si>
    <t>7990651</t>
  </si>
  <si>
    <t>NP/7088</t>
  </si>
  <si>
    <t>22657/9307</t>
  </si>
  <si>
    <t>NP/7089</t>
  </si>
  <si>
    <t>SAJANAGARH</t>
  </si>
  <si>
    <t>NP/7090</t>
  </si>
  <si>
    <t>22728</t>
  </si>
  <si>
    <t>NP/7091</t>
  </si>
  <si>
    <t>22775</t>
  </si>
  <si>
    <t>7990996</t>
  </si>
  <si>
    <t>NP/7092</t>
  </si>
  <si>
    <t>4806</t>
  </si>
  <si>
    <t>NP/7093</t>
  </si>
  <si>
    <t>KARILOPATNA</t>
  </si>
  <si>
    <t>21482</t>
  </si>
  <si>
    <t>NP/7094</t>
  </si>
  <si>
    <t>8686/8294</t>
  </si>
  <si>
    <t>NP/7095</t>
  </si>
  <si>
    <t>22662/22615</t>
  </si>
  <si>
    <t>7990993</t>
  </si>
  <si>
    <t>NP/7096</t>
  </si>
  <si>
    <t>22725/22721/22715</t>
  </si>
  <si>
    <t>NP/7097</t>
  </si>
  <si>
    <t>7992849</t>
  </si>
  <si>
    <t>17/8/2024</t>
  </si>
  <si>
    <t>NP/7099</t>
  </si>
  <si>
    <t>22852</t>
  </si>
  <si>
    <t>NP/7100</t>
  </si>
  <si>
    <t>22850</t>
  </si>
  <si>
    <t>7992842</t>
  </si>
  <si>
    <t>NP/7098</t>
  </si>
  <si>
    <t>22855</t>
  </si>
  <si>
    <t>7992979</t>
  </si>
  <si>
    <t>NP/7101</t>
  </si>
  <si>
    <t>8289/8681/22688</t>
  </si>
  <si>
    <t>NP/7102</t>
  </si>
  <si>
    <t>RAHAMA</t>
  </si>
  <si>
    <t>22404/22880/22817</t>
  </si>
  <si>
    <t>NP/7103</t>
  </si>
  <si>
    <t>22897/22533</t>
  </si>
  <si>
    <t>7993753</t>
  </si>
  <si>
    <t>NP/7104</t>
  </si>
  <si>
    <t>8789/8162/8418</t>
  </si>
  <si>
    <t>NP/7105</t>
  </si>
  <si>
    <t>22636/22642/22777</t>
  </si>
  <si>
    <t>NP/7106</t>
  </si>
  <si>
    <t>22859</t>
  </si>
  <si>
    <t>NP/7107</t>
  </si>
  <si>
    <t>KHORDHA</t>
  </si>
  <si>
    <t>22568</t>
  </si>
  <si>
    <t>NP/7108</t>
  </si>
  <si>
    <t>22888</t>
  </si>
  <si>
    <t>7993755</t>
  </si>
  <si>
    <t>NP/7109</t>
  </si>
  <si>
    <t>NP/7110</t>
  </si>
  <si>
    <t>KUAKHIA</t>
  </si>
  <si>
    <t>248/335/446</t>
  </si>
  <si>
    <t>NP/7111</t>
  </si>
  <si>
    <t xml:space="preserve"> KARIMBAD</t>
  </si>
  <si>
    <t>535/536/771</t>
  </si>
  <si>
    <t>NP/7112</t>
  </si>
  <si>
    <t>832/882/881</t>
  </si>
  <si>
    <t>19/8/2024</t>
  </si>
  <si>
    <t>NP/7113</t>
  </si>
  <si>
    <t>22870</t>
  </si>
  <si>
    <t>NP/7114</t>
  </si>
  <si>
    <t>22799</t>
  </si>
  <si>
    <t>7995235</t>
  </si>
  <si>
    <t>NP/7115</t>
  </si>
  <si>
    <t>22918</t>
  </si>
  <si>
    <t>NP/7116</t>
  </si>
  <si>
    <t>22917</t>
  </si>
  <si>
    <t>7995440</t>
  </si>
  <si>
    <t>NP/7117</t>
  </si>
  <si>
    <t>22904</t>
  </si>
  <si>
    <t>NP/7118</t>
  </si>
  <si>
    <t>22832</t>
  </si>
  <si>
    <t>NP/7119</t>
  </si>
  <si>
    <t>BETANATI</t>
  </si>
  <si>
    <t>21911</t>
  </si>
  <si>
    <t>7995442</t>
  </si>
  <si>
    <t>NP/7121</t>
  </si>
  <si>
    <t>22689/22704/2741/2672/2663/2664</t>
  </si>
  <si>
    <t>NP/7122</t>
  </si>
  <si>
    <t>22599/2496/2634/2497/2502/2519/2557/2498</t>
  </si>
  <si>
    <t>NP/7123</t>
  </si>
  <si>
    <t>7995348</t>
  </si>
  <si>
    <t>NP/7120</t>
  </si>
  <si>
    <t>NP/7124</t>
  </si>
  <si>
    <t xml:space="preserve">KANISI </t>
  </si>
  <si>
    <t>2322/8049</t>
  </si>
  <si>
    <t>NP/7125</t>
  </si>
  <si>
    <t>22924/22925/4827</t>
  </si>
  <si>
    <t>7995602</t>
  </si>
  <si>
    <t>NP/7126</t>
  </si>
  <si>
    <t>9080/22811/22791</t>
  </si>
  <si>
    <t>NP/7127</t>
  </si>
  <si>
    <t>22818/2932/2867</t>
  </si>
  <si>
    <t>NP/7128</t>
  </si>
  <si>
    <t>BHUBAN</t>
  </si>
  <si>
    <t>22827</t>
  </si>
  <si>
    <t>NP/7129</t>
  </si>
  <si>
    <t>22820</t>
  </si>
  <si>
    <t>NP/7130</t>
  </si>
  <si>
    <t>22813</t>
  </si>
  <si>
    <t>7995577</t>
  </si>
  <si>
    <t>NP/7137</t>
  </si>
  <si>
    <t>22895</t>
  </si>
  <si>
    <t>NP/7138</t>
  </si>
  <si>
    <t>GABAKUNDA</t>
  </si>
  <si>
    <t>22814</t>
  </si>
  <si>
    <t>NP/7139</t>
  </si>
  <si>
    <t>NAGAPUR</t>
  </si>
  <si>
    <t>22941/5659</t>
  </si>
  <si>
    <t>7995349</t>
  </si>
  <si>
    <t>NP/7140</t>
  </si>
  <si>
    <t>22857/8799/8566</t>
  </si>
  <si>
    <t>20/8/2024</t>
  </si>
  <si>
    <t>NP/7141</t>
  </si>
  <si>
    <t>22898/8571/8804</t>
  </si>
  <si>
    <t>NP/7142</t>
  </si>
  <si>
    <t>NP/7143</t>
  </si>
  <si>
    <t>22465/22485/22477</t>
  </si>
  <si>
    <t>NP/7144</t>
  </si>
  <si>
    <t>22773/22772</t>
  </si>
  <si>
    <t>7995689</t>
  </si>
  <si>
    <t>NP/7131</t>
  </si>
  <si>
    <t>22876</t>
  </si>
  <si>
    <t>NP/7132</t>
  </si>
  <si>
    <t>22928/2940</t>
  </si>
  <si>
    <t>NP/7133</t>
  </si>
  <si>
    <t>22930/22005/22183</t>
  </si>
  <si>
    <t>NP/7134</t>
  </si>
  <si>
    <t>NIMAPALLI</t>
  </si>
  <si>
    <t>8630/4937</t>
  </si>
  <si>
    <t>NP/7135</t>
  </si>
  <si>
    <t>3100/8693</t>
  </si>
  <si>
    <t>NP/7136</t>
  </si>
  <si>
    <t>KABATABANDHA</t>
  </si>
  <si>
    <t>7996107</t>
  </si>
  <si>
    <t>NP/7145</t>
  </si>
  <si>
    <t>22967/22997</t>
  </si>
  <si>
    <t>NP/7146</t>
  </si>
  <si>
    <t>70773</t>
  </si>
  <si>
    <t>NP/7147</t>
  </si>
  <si>
    <t>22885</t>
  </si>
  <si>
    <t>NP/7148</t>
  </si>
  <si>
    <t>22873</t>
  </si>
  <si>
    <t>NP/7149</t>
  </si>
  <si>
    <t>AUL</t>
  </si>
  <si>
    <t>22965/22973</t>
  </si>
  <si>
    <t>NP/7150</t>
  </si>
  <si>
    <t>22987/22993</t>
  </si>
  <si>
    <t>7996236</t>
  </si>
  <si>
    <t>NP/7151</t>
  </si>
  <si>
    <t>22549/22540/22856</t>
  </si>
  <si>
    <t>NP/7152</t>
  </si>
  <si>
    <t>3538</t>
  </si>
  <si>
    <t>7996522</t>
  </si>
  <si>
    <t>NP/7154</t>
  </si>
  <si>
    <t>JEYPORE</t>
  </si>
  <si>
    <t>22981</t>
  </si>
  <si>
    <t>7996560</t>
  </si>
  <si>
    <t>NP/7155</t>
  </si>
  <si>
    <t>4967</t>
  </si>
  <si>
    <t>NP/7156</t>
  </si>
  <si>
    <t>23004/23003</t>
  </si>
  <si>
    <t>NP/7157</t>
  </si>
  <si>
    <t>23001</t>
  </si>
  <si>
    <t>7997224</t>
  </si>
  <si>
    <t>NP/7158</t>
  </si>
  <si>
    <t>SAKHIGOPAL</t>
  </si>
  <si>
    <t>8420</t>
  </si>
  <si>
    <t>NP/7159</t>
  </si>
  <si>
    <t>23007</t>
  </si>
  <si>
    <t>NP/7160</t>
  </si>
  <si>
    <t>22982</t>
  </si>
  <si>
    <t>7997242</t>
  </si>
  <si>
    <t>NP/7161</t>
  </si>
  <si>
    <t>22338</t>
  </si>
  <si>
    <t>NP/7162</t>
  </si>
  <si>
    <t>22247</t>
  </si>
  <si>
    <t>NP/7163</t>
  </si>
  <si>
    <t>BALIJHARI</t>
  </si>
  <si>
    <t>22933/8673</t>
  </si>
  <si>
    <t>NP/7164</t>
  </si>
  <si>
    <t>8798/8205</t>
  </si>
  <si>
    <t>NP/7165</t>
  </si>
  <si>
    <t>BADAMBA</t>
  </si>
  <si>
    <t>8559</t>
  </si>
  <si>
    <t>7998896</t>
  </si>
  <si>
    <t>21/8/2024</t>
  </si>
  <si>
    <t>NP/7166</t>
  </si>
  <si>
    <t>NP/7167</t>
  </si>
  <si>
    <t>MAHILO</t>
  </si>
  <si>
    <t>7998993</t>
  </si>
  <si>
    <t>NP/7170</t>
  </si>
  <si>
    <t>NP/7171</t>
  </si>
  <si>
    <t>4810</t>
  </si>
  <si>
    <t>NP/7172</t>
  </si>
  <si>
    <t>NISCHINTAKOILI</t>
  </si>
  <si>
    <t>3053/3052//3051/</t>
  </si>
  <si>
    <t>7999189</t>
  </si>
  <si>
    <t>NP/7174</t>
  </si>
  <si>
    <t>3195</t>
  </si>
  <si>
    <t>7999001</t>
  </si>
  <si>
    <t>NP/7168</t>
  </si>
  <si>
    <t>RAGHUNATHPUR</t>
  </si>
  <si>
    <t>23145</t>
  </si>
  <si>
    <t>NP/7169</t>
  </si>
  <si>
    <t>ERSAMA</t>
  </si>
  <si>
    <t>8683/8291/7816/2405</t>
  </si>
  <si>
    <t>NP/7173</t>
  </si>
  <si>
    <t>7999453</t>
  </si>
  <si>
    <t>NP/7175</t>
  </si>
  <si>
    <t>23210</t>
  </si>
  <si>
    <t>NP/7176</t>
  </si>
  <si>
    <t>23199/23197</t>
  </si>
  <si>
    <t>7999471</t>
  </si>
  <si>
    <t>NP/7177</t>
  </si>
  <si>
    <t>23258/23257</t>
  </si>
  <si>
    <t>7999457</t>
  </si>
  <si>
    <t>NP/7178</t>
  </si>
  <si>
    <t>23022</t>
  </si>
  <si>
    <t>NP/7196</t>
  </si>
  <si>
    <t>4960</t>
  </si>
  <si>
    <t>7999218</t>
  </si>
  <si>
    <t>NP/7179</t>
  </si>
  <si>
    <t>ODAPADA</t>
  </si>
  <si>
    <t>22947</t>
  </si>
  <si>
    <t>NP/7180</t>
  </si>
  <si>
    <t>NP/7181</t>
  </si>
  <si>
    <t>23036/23069/23038/3070/3071/3034/3221</t>
  </si>
  <si>
    <t>7999272</t>
  </si>
  <si>
    <t>NP/7182</t>
  </si>
  <si>
    <t>22837</t>
  </si>
  <si>
    <t>NP/7183</t>
  </si>
  <si>
    <t>22838</t>
  </si>
  <si>
    <t>NP/7184</t>
  </si>
  <si>
    <t>22923/22945</t>
  </si>
  <si>
    <t>NP/7185</t>
  </si>
  <si>
    <t>23083</t>
  </si>
  <si>
    <t>NP/7186</t>
  </si>
  <si>
    <t>23204</t>
  </si>
  <si>
    <t>NP/7195</t>
  </si>
  <si>
    <t>GOPALPUR</t>
  </si>
  <si>
    <t>8145</t>
  </si>
  <si>
    <t>7999526</t>
  </si>
  <si>
    <t>NP/7187</t>
  </si>
  <si>
    <t>3230/023/042/043/048/073/078/097/117</t>
  </si>
  <si>
    <t>NP/7188</t>
  </si>
  <si>
    <t>3118/173/174/175/202/203/209/217/222</t>
  </si>
  <si>
    <t>7999031</t>
  </si>
  <si>
    <t>NP/7189</t>
  </si>
  <si>
    <t>23012</t>
  </si>
  <si>
    <t>NP/7190</t>
  </si>
  <si>
    <t>NP/7191</t>
  </si>
  <si>
    <t>3535/22716</t>
  </si>
  <si>
    <t>NP/7192</t>
  </si>
  <si>
    <t>CHANDESWAR</t>
  </si>
  <si>
    <t>22800/8790/8163</t>
  </si>
  <si>
    <t>NP/7193</t>
  </si>
  <si>
    <t>22849/22931/23099</t>
  </si>
  <si>
    <t>NP/7194</t>
  </si>
  <si>
    <t>23148</t>
  </si>
  <si>
    <t>7999346</t>
  </si>
  <si>
    <t>NP/7204</t>
  </si>
  <si>
    <t>BHOGRAI</t>
  </si>
  <si>
    <t>8741/8304/22840</t>
  </si>
  <si>
    <t>NP/7205</t>
  </si>
  <si>
    <t>22841</t>
  </si>
  <si>
    <t>NP/7206</t>
  </si>
  <si>
    <t>RAIBANIA</t>
  </si>
  <si>
    <t>8064/3031</t>
  </si>
  <si>
    <t>NP/7207</t>
  </si>
  <si>
    <t>22842</t>
  </si>
  <si>
    <t>NP/7208</t>
  </si>
  <si>
    <t>9308</t>
  </si>
  <si>
    <t>NP/7209</t>
  </si>
  <si>
    <t>22839/22553</t>
  </si>
  <si>
    <t>NP/7210</t>
  </si>
  <si>
    <t>23205</t>
  </si>
  <si>
    <t>7999987</t>
  </si>
  <si>
    <t>NP/7214</t>
  </si>
  <si>
    <t>4894</t>
  </si>
  <si>
    <t>NP/7215</t>
  </si>
  <si>
    <t>23085/23086/23245</t>
  </si>
  <si>
    <t>NP/7216</t>
  </si>
  <si>
    <t>22786/22802</t>
  </si>
  <si>
    <t>NP/7217</t>
  </si>
  <si>
    <t>KANHEIPUR</t>
  </si>
  <si>
    <t>8631</t>
  </si>
  <si>
    <t>NP/7218</t>
  </si>
  <si>
    <t>23000</t>
  </si>
  <si>
    <t>NP/7219</t>
  </si>
  <si>
    <t>23270/23271</t>
  </si>
  <si>
    <t>NP/7220</t>
  </si>
  <si>
    <t>7999942</t>
  </si>
  <si>
    <t>NP/7211</t>
  </si>
  <si>
    <t>22966</t>
  </si>
  <si>
    <t>NP/7213</t>
  </si>
  <si>
    <t>JORANDA</t>
  </si>
  <si>
    <t>22942</t>
  </si>
  <si>
    <t>NP/7221</t>
  </si>
  <si>
    <t>23246/22830</t>
  </si>
  <si>
    <t>NP/7222</t>
  </si>
  <si>
    <t>22975</t>
  </si>
  <si>
    <t>NP/7212</t>
  </si>
  <si>
    <t>NP/7223</t>
  </si>
  <si>
    <t>22442</t>
  </si>
  <si>
    <t>NP/7224</t>
  </si>
  <si>
    <t>22946</t>
  </si>
  <si>
    <t>NP/7225</t>
  </si>
  <si>
    <t>22984</t>
  </si>
  <si>
    <t>NP/7226</t>
  </si>
  <si>
    <t>22944</t>
  </si>
  <si>
    <t>NP/7227</t>
  </si>
  <si>
    <t>NP/7228</t>
  </si>
  <si>
    <t>22843</t>
  </si>
  <si>
    <t>NP/7229</t>
  </si>
  <si>
    <t>7000124</t>
  </si>
  <si>
    <t>NP/7230</t>
  </si>
  <si>
    <t>22770</t>
  </si>
  <si>
    <t>NP/7231</t>
  </si>
  <si>
    <t>23237</t>
  </si>
  <si>
    <t>NP/7232</t>
  </si>
  <si>
    <t>22999/23234/70775</t>
  </si>
  <si>
    <t>NP/7233</t>
  </si>
  <si>
    <t>22831/23250/23025</t>
  </si>
  <si>
    <t>NP/7234</t>
  </si>
  <si>
    <t>23011/23040/70777</t>
  </si>
  <si>
    <t>7999522</t>
  </si>
  <si>
    <t>NP/7197</t>
  </si>
  <si>
    <t>23206</t>
  </si>
  <si>
    <t>NP/7198</t>
  </si>
  <si>
    <t>23075/23192</t>
  </si>
  <si>
    <t>NP/7199</t>
  </si>
  <si>
    <t>8743/8308/22848</t>
  </si>
  <si>
    <t>NP/7200</t>
  </si>
  <si>
    <t>22998</t>
  </si>
  <si>
    <t>NP/7201</t>
  </si>
  <si>
    <t>22846</t>
  </si>
  <si>
    <t>NP/7202</t>
  </si>
  <si>
    <t>BARTANA</t>
  </si>
  <si>
    <t>22845</t>
  </si>
  <si>
    <t>NP/7203</t>
  </si>
  <si>
    <t>22836</t>
  </si>
  <si>
    <t>7999793</t>
  </si>
  <si>
    <t>NP/7235</t>
  </si>
  <si>
    <t>GOP</t>
  </si>
  <si>
    <t>23168</t>
  </si>
  <si>
    <t>NP/7236</t>
  </si>
  <si>
    <t>NP/7237</t>
  </si>
  <si>
    <t>7999980</t>
  </si>
  <si>
    <t>NP/7238</t>
  </si>
  <si>
    <t>23254</t>
  </si>
  <si>
    <t>NP/7239</t>
  </si>
  <si>
    <t>CHAMPUA</t>
  </si>
  <si>
    <t>6453/7099</t>
  </si>
  <si>
    <t>NP/7240</t>
  </si>
  <si>
    <t>RIMULI</t>
  </si>
  <si>
    <t>22602</t>
  </si>
  <si>
    <t>NP/7241</t>
  </si>
  <si>
    <t>23134</t>
  </si>
  <si>
    <t>NP/7242</t>
  </si>
  <si>
    <t>NP/7243</t>
  </si>
  <si>
    <t>SAHARPADA</t>
  </si>
  <si>
    <t>8806/8573</t>
  </si>
  <si>
    <t>NP/7244</t>
  </si>
  <si>
    <t>22995/9316</t>
  </si>
  <si>
    <t>22819/23248/</t>
  </si>
  <si>
    <t>/22748</t>
  </si>
  <si>
    <t>SHIPMENT DATE 14.08.2024 TO 21.08.2024</t>
  </si>
  <si>
    <t>22793/22815/23154/ 23149</t>
  </si>
  <si>
    <t>MAGURAGANDAPATANA</t>
  </si>
  <si>
    <t>HARIRAJPUR</t>
  </si>
  <si>
    <t>BENAPUR</t>
  </si>
  <si>
    <t>KANKADAHADA</t>
  </si>
  <si>
    <t>KRUSHNANANDA PUR</t>
  </si>
  <si>
    <t>15591/22703/22702/ 22701</t>
  </si>
  <si>
    <t>CHHAPULIA</t>
  </si>
  <si>
    <t>9317/22457/2637/ 2805/2810/2626</t>
  </si>
  <si>
    <t>22683/2505/ 8801/8568</t>
  </si>
  <si>
    <t>4956/8718/ 22795/2524</t>
  </si>
  <si>
    <t>22611/22612/ 8155/8782</t>
  </si>
  <si>
    <t>22694/22577/ 22411/22413</t>
  </si>
  <si>
    <t>22604/22605/ 22606/22607</t>
  </si>
  <si>
    <t>8719/22360/ 22794/22410</t>
  </si>
  <si>
    <t>22594/22595/ 8389/8722</t>
  </si>
  <si>
    <t>22468/22469/ 22466/22467</t>
  </si>
  <si>
    <t>22833/22892/2903/ 8303/8695</t>
  </si>
  <si>
    <t>2256/255/254/522/521/523/527/ 318/718/708/719</t>
  </si>
  <si>
    <t>3537/2666/2667/ 2913/2749/2742/ 2705/2690/2656</t>
  </si>
  <si>
    <t>1601/1631/1602/ 1761/1603/1604/ 21601</t>
  </si>
  <si>
    <t>22584/22585/ 22581/22580</t>
  </si>
  <si>
    <t>22929/22824/ 22808/22807</t>
  </si>
  <si>
    <t>3162/3189/3188/ 3161/3164/3163</t>
  </si>
  <si>
    <t>3211/3215/ 32163214/3213</t>
  </si>
  <si>
    <t>23082/23081/ 23080/4366</t>
  </si>
  <si>
    <t>23184/23096/23169/ 23172/23170/23171</t>
  </si>
  <si>
    <t>22816/22792/9020/ 23121/23119</t>
  </si>
  <si>
    <t>22835/58059/ 68742/68305</t>
  </si>
  <si>
    <t>23136/23138/23135/ 23253/23131</t>
  </si>
  <si>
    <t>23063/23232/ 23233/23120</t>
  </si>
  <si>
    <t>23106/23104/23103/ 23101/23102</t>
  </si>
  <si>
    <t>23109/23105/ 22992/23272</t>
  </si>
  <si>
    <t>(RUPEES THREE LAKH FORTY FOUR THOUSAND NINE HUNDRED EIGHTY EIGHT ONLY)</t>
  </si>
  <si>
    <t>BILL NO. : 19770</t>
  </si>
</sst>
</file>

<file path=xl/styles.xml><?xml version="1.0" encoding="utf-8"?>
<styleSheet xmlns="http://schemas.openxmlformats.org/spreadsheetml/2006/main">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11">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16" fillId="2" borderId="1" xfId="0" applyFont="1" applyFill="1" applyBorder="1" applyAlignment="1">
      <alignment horizontal="right" vertical="center" wrapText="1"/>
    </xf>
    <xf numFmtId="0" fontId="16" fillId="2" borderId="1" xfId="0" applyFont="1" applyFill="1" applyBorder="1" applyAlignment="1">
      <alignment vertical="center" wrapText="1"/>
    </xf>
    <xf numFmtId="0" fontId="0" fillId="2" borderId="1" xfId="0" applyFill="1" applyBorder="1" applyAlignment="1">
      <alignment vertical="center" wrapText="1"/>
    </xf>
    <xf numFmtId="0" fontId="15" fillId="0" borderId="1" xfId="0" applyFont="1" applyBorder="1" applyAlignment="1">
      <alignment vertical="center" wrapText="1"/>
    </xf>
    <xf numFmtId="0" fontId="0" fillId="0" borderId="1" xfId="0" applyBorder="1" applyAlignment="1">
      <alignment horizontal="left"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0" fillId="0" borderId="0" xfId="0" applyAlignment="1">
      <alignment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7" fillId="2" borderId="0" xfId="0" applyFont="1" applyFill="1" applyBorder="1" applyAlignment="1">
      <alignment horizontal="right" vertical="center" wrapText="1"/>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0" fontId="7" fillId="2" borderId="13" xfId="0" applyFont="1" applyFill="1" applyBorder="1" applyAlignment="1">
      <alignment horizontal="center" vertical="center"/>
    </xf>
    <xf numFmtId="0" fontId="7" fillId="2" borderId="18" xfId="0" applyNumberFormat="1" applyFont="1" applyFill="1" applyBorder="1" applyAlignment="1">
      <alignment horizontal="center" vertical="center"/>
    </xf>
    <xf numFmtId="0" fontId="16" fillId="2" borderId="19" xfId="0" applyFont="1" applyFill="1" applyBorder="1" applyAlignment="1">
      <alignment horizontal="center" vertical="center" wrapText="1"/>
    </xf>
    <xf numFmtId="2" fontId="16" fillId="2" borderId="20" xfId="0" applyNumberFormat="1" applyFont="1" applyFill="1" applyBorder="1" applyAlignment="1">
      <alignment horizontal="right"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0" fillId="0" borderId="22" xfId="0" applyBorder="1" applyAlignment="1">
      <alignment horizontal="center" vertical="center"/>
    </xf>
    <xf numFmtId="0" fontId="15" fillId="0" borderId="22" xfId="0" applyFont="1" applyBorder="1" applyAlignment="1">
      <alignment horizontal="center" vertical="center"/>
    </xf>
    <xf numFmtId="0" fontId="0" fillId="0" borderId="22" xfId="0" applyBorder="1" applyAlignment="1">
      <alignment vertical="center"/>
    </xf>
    <xf numFmtId="0" fontId="0" fillId="0" borderId="22" xfId="0" applyBorder="1" applyAlignment="1">
      <alignment vertical="center" wrapText="1"/>
    </xf>
    <xf numFmtId="0" fontId="0" fillId="0" borderId="22" xfId="0" applyBorder="1" applyAlignment="1">
      <alignment horizontal="right" vertical="center"/>
    </xf>
    <xf numFmtId="0" fontId="16" fillId="2" borderId="22" xfId="0" applyFont="1" applyFill="1" applyBorder="1" applyAlignment="1">
      <alignment horizontal="right" vertical="center" wrapText="1"/>
    </xf>
    <xf numFmtId="2" fontId="16" fillId="2" borderId="22" xfId="0" applyNumberFormat="1" applyFont="1" applyFill="1" applyBorder="1" applyAlignment="1">
      <alignment horizontal="right" vertical="center" wrapText="1"/>
    </xf>
    <xf numFmtId="2" fontId="16" fillId="2" borderId="23" xfId="0" applyNumberFormat="1" applyFont="1" applyFill="1" applyBorder="1" applyAlignment="1">
      <alignment horizontal="righ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2" fontId="12" fillId="2" borderId="8" xfId="0" applyNumberFormat="1" applyFont="1" applyFill="1" applyBorder="1" applyAlignment="1">
      <alignment horizontal="center" vertical="center" wrapText="1"/>
    </xf>
    <xf numFmtId="2" fontId="12" fillId="2" borderId="9" xfId="0" applyNumberFormat="1"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6" xfId="0" applyFont="1" applyFill="1" applyBorder="1" applyAlignment="1">
      <alignment vertical="center" wrapText="1"/>
    </xf>
    <xf numFmtId="0" fontId="16" fillId="2" borderId="16" xfId="0" applyFont="1" applyFill="1" applyBorder="1" applyAlignment="1">
      <alignment horizontal="right" vertical="center" wrapText="1"/>
    </xf>
    <xf numFmtId="2" fontId="16" fillId="2" borderId="16" xfId="0" applyNumberFormat="1" applyFont="1" applyFill="1" applyBorder="1" applyAlignment="1">
      <alignment horizontal="right" vertical="center" wrapText="1"/>
    </xf>
    <xf numFmtId="2" fontId="16" fillId="2" borderId="25" xfId="0" applyNumberFormat="1" applyFont="1" applyFill="1" applyBorder="1" applyAlignment="1">
      <alignment horizontal="right" vertical="center" wrapText="1"/>
    </xf>
    <xf numFmtId="2" fontId="16" fillId="2" borderId="9" xfId="0" applyNumberFormat="1" applyFont="1" applyFill="1" applyBorder="1" applyAlignment="1">
      <alignment horizontal="right" vertical="center" wrapText="1"/>
    </xf>
    <xf numFmtId="2" fontId="7" fillId="2" borderId="17" xfId="0" applyNumberFormat="1" applyFont="1" applyFill="1" applyBorder="1" applyAlignment="1">
      <alignment horizontal="center" vertical="center"/>
    </xf>
    <xf numFmtId="0" fontId="7" fillId="2" borderId="26"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xf>
    <xf numFmtId="0" fontId="14" fillId="0" borderId="0" xfId="0" applyFont="1" applyAlignment="1">
      <alignment horizontal="left" vertical="center"/>
    </xf>
    <xf numFmtId="0" fontId="16" fillId="2" borderId="2" xfId="0" applyFont="1" applyFill="1" applyBorder="1" applyAlignment="1">
      <alignment horizontal="right" vertical="center" wrapText="1"/>
    </xf>
    <xf numFmtId="0" fontId="16" fillId="2" borderId="3"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290"/>
  <sheetViews>
    <sheetView tabSelected="1" zoomScale="130" zoomScaleNormal="130" workbookViewId="0">
      <selection activeCell="R7" sqref="R7"/>
    </sheetView>
  </sheetViews>
  <sheetFormatPr defaultRowHeight="12.75"/>
  <cols>
    <col min="1" max="1" width="5.140625" style="44" customWidth="1"/>
    <col min="2" max="2" width="6" style="63" bestFit="1" customWidth="1"/>
    <col min="3" max="3" width="8.7109375" style="44" bestFit="1" customWidth="1"/>
    <col min="4" max="4" width="9.42578125" style="64" bestFit="1" customWidth="1"/>
    <col min="5" max="5" width="10.7109375" style="52" customWidth="1"/>
    <col min="6" max="6" width="8.85546875" style="44" customWidth="1"/>
    <col min="7" max="7" width="18.42578125" style="65" customWidth="1"/>
    <col min="8" max="8" width="22.85546875" style="40" customWidth="1"/>
    <col min="9" max="9" width="6" style="52" bestFit="1" customWidth="1"/>
    <col min="10" max="10" width="9.28515625" style="52" customWidth="1"/>
    <col min="11" max="11" width="8.5703125" style="67" customWidth="1"/>
    <col min="12" max="12" width="6" style="52" customWidth="1"/>
    <col min="13" max="13" width="11.28515625" style="52" bestFit="1" customWidth="1"/>
    <col min="14" max="16384" width="9.140625" style="52"/>
  </cols>
  <sheetData>
    <row r="2" spans="1:13" s="42" customFormat="1" ht="15">
      <c r="A2" s="35" t="s">
        <v>3</v>
      </c>
      <c r="B2" s="36"/>
      <c r="C2" s="37"/>
      <c r="D2" s="37"/>
      <c r="E2" s="38"/>
      <c r="F2" s="39"/>
      <c r="G2" s="40"/>
      <c r="H2" s="40"/>
      <c r="I2" s="41"/>
      <c r="K2" s="35" t="s">
        <v>70</v>
      </c>
      <c r="L2" s="43"/>
      <c r="M2" s="39"/>
    </row>
    <row r="3" spans="1:13" s="42" customFormat="1" ht="15">
      <c r="A3" s="35" t="s">
        <v>4</v>
      </c>
      <c r="B3" s="36"/>
      <c r="C3" s="37"/>
      <c r="D3" s="37"/>
      <c r="E3" s="38"/>
      <c r="F3" s="44"/>
      <c r="G3" s="40"/>
      <c r="H3" s="40"/>
      <c r="I3" s="41"/>
      <c r="K3" s="35" t="s">
        <v>668</v>
      </c>
      <c r="L3" s="43"/>
      <c r="M3" s="39"/>
    </row>
    <row r="4" spans="1:13" s="42" customFormat="1" ht="15">
      <c r="A4" s="45" t="s">
        <v>5</v>
      </c>
      <c r="B4" s="46"/>
      <c r="C4" s="37"/>
      <c r="D4" s="37"/>
      <c r="E4" s="47"/>
      <c r="F4" s="48"/>
      <c r="G4" s="49"/>
      <c r="H4" s="19"/>
      <c r="I4" s="41"/>
      <c r="K4" s="45" t="s">
        <v>122</v>
      </c>
      <c r="L4" s="43"/>
      <c r="M4" s="39"/>
    </row>
    <row r="5" spans="1:13" s="42" customFormat="1" ht="15">
      <c r="A5" s="45" t="s">
        <v>6</v>
      </c>
      <c r="B5" s="46"/>
      <c r="C5" s="37"/>
      <c r="D5" s="37"/>
      <c r="E5" s="50"/>
      <c r="F5" s="48"/>
      <c r="G5" s="40"/>
      <c r="H5" s="40"/>
      <c r="I5" s="41"/>
      <c r="K5" s="45" t="s">
        <v>0</v>
      </c>
      <c r="L5" s="43"/>
      <c r="M5" s="39"/>
    </row>
    <row r="6" spans="1:13" s="42" customFormat="1" ht="15">
      <c r="A6" s="48"/>
      <c r="B6" s="46"/>
      <c r="C6" s="48"/>
      <c r="D6" s="51"/>
      <c r="E6" s="52"/>
      <c r="F6" s="48"/>
      <c r="G6" s="40"/>
      <c r="H6" s="40"/>
      <c r="I6" s="41"/>
      <c r="K6" s="45" t="s">
        <v>7</v>
      </c>
      <c r="L6" s="43"/>
      <c r="M6" s="39"/>
    </row>
    <row r="7" spans="1:13" s="42" customFormat="1" ht="15">
      <c r="A7" s="48"/>
      <c r="B7" s="46"/>
      <c r="C7" s="48"/>
      <c r="D7" s="51"/>
      <c r="E7" s="52"/>
      <c r="F7" s="48"/>
      <c r="G7" s="40"/>
      <c r="H7" s="40"/>
      <c r="I7" s="41"/>
      <c r="K7" s="45"/>
      <c r="L7" s="43"/>
      <c r="M7" s="39"/>
    </row>
    <row r="8" spans="1:13" s="42" customFormat="1" ht="16.5" thickBot="1">
      <c r="A8" s="53"/>
      <c r="B8" s="54"/>
      <c r="C8" s="55"/>
      <c r="D8" s="56"/>
      <c r="E8" s="53"/>
      <c r="F8" s="57"/>
      <c r="G8" s="58"/>
      <c r="H8" s="59"/>
      <c r="I8" s="60"/>
      <c r="J8" s="60"/>
      <c r="K8" s="98"/>
      <c r="L8" s="98"/>
    </row>
    <row r="9" spans="1:13" s="19" customFormat="1" ht="26.25" thickBot="1">
      <c r="A9" s="83" t="s">
        <v>42</v>
      </c>
      <c r="B9" s="84" t="s">
        <v>38</v>
      </c>
      <c r="C9" s="84" t="s">
        <v>24</v>
      </c>
      <c r="D9" s="84" t="s">
        <v>8</v>
      </c>
      <c r="E9" s="84" t="s">
        <v>9</v>
      </c>
      <c r="F9" s="84" t="s">
        <v>10</v>
      </c>
      <c r="G9" s="84" t="s">
        <v>11</v>
      </c>
      <c r="H9" s="84" t="s">
        <v>12</v>
      </c>
      <c r="I9" s="84" t="s">
        <v>13</v>
      </c>
      <c r="J9" s="84" t="s">
        <v>14</v>
      </c>
      <c r="K9" s="84" t="s">
        <v>15</v>
      </c>
      <c r="L9" s="85" t="s">
        <v>16</v>
      </c>
      <c r="M9" s="86" t="s">
        <v>17</v>
      </c>
    </row>
    <row r="10" spans="1:13" s="19" customFormat="1" ht="15">
      <c r="A10" s="73">
        <v>1</v>
      </c>
      <c r="B10" s="74">
        <v>1</v>
      </c>
      <c r="C10" s="75" t="s">
        <v>123</v>
      </c>
      <c r="D10" s="76" t="s">
        <v>31</v>
      </c>
      <c r="E10" s="77" t="s">
        <v>124</v>
      </c>
      <c r="F10" s="77" t="s">
        <v>125</v>
      </c>
      <c r="G10" s="78" t="s">
        <v>80</v>
      </c>
      <c r="H10" s="78" t="s">
        <v>126</v>
      </c>
      <c r="I10" s="79">
        <v>7</v>
      </c>
      <c r="J10" s="79">
        <v>178</v>
      </c>
      <c r="K10" s="80"/>
      <c r="L10" s="81"/>
      <c r="M10" s="82"/>
    </row>
    <row r="11" spans="1:13" s="19" customFormat="1" ht="15">
      <c r="A11" s="71"/>
      <c r="B11" s="23"/>
      <c r="C11" s="23"/>
      <c r="D11" s="23"/>
      <c r="E11" s="31"/>
      <c r="F11" s="31"/>
      <c r="G11" s="31"/>
      <c r="H11" s="31"/>
      <c r="I11" s="30">
        <v>7</v>
      </c>
      <c r="J11" s="30">
        <v>178</v>
      </c>
      <c r="K11" s="30">
        <v>178</v>
      </c>
      <c r="L11" s="24">
        <v>4.5</v>
      </c>
      <c r="M11" s="72">
        <f>K11*L11</f>
        <v>801</v>
      </c>
    </row>
    <row r="12" spans="1:13" s="19" customFormat="1" ht="15">
      <c r="A12" s="71">
        <v>2</v>
      </c>
      <c r="B12" s="23">
        <v>2</v>
      </c>
      <c r="C12" s="26" t="s">
        <v>127</v>
      </c>
      <c r="D12" s="26" t="s">
        <v>25</v>
      </c>
      <c r="E12" s="27" t="s">
        <v>124</v>
      </c>
      <c r="F12" s="27" t="s">
        <v>128</v>
      </c>
      <c r="G12" s="28" t="s">
        <v>129</v>
      </c>
      <c r="H12" s="28" t="s">
        <v>130</v>
      </c>
      <c r="I12" s="29">
        <v>67</v>
      </c>
      <c r="J12" s="29">
        <v>1382</v>
      </c>
      <c r="K12" s="30"/>
      <c r="L12" s="24"/>
      <c r="M12" s="72"/>
    </row>
    <row r="13" spans="1:13" s="19" customFormat="1" ht="15">
      <c r="A13" s="71">
        <f>A12+1</f>
        <v>3</v>
      </c>
      <c r="B13" s="23"/>
      <c r="C13" s="26"/>
      <c r="D13" s="26"/>
      <c r="E13" s="27" t="s">
        <v>124</v>
      </c>
      <c r="F13" s="27" t="s">
        <v>131</v>
      </c>
      <c r="G13" s="28" t="s">
        <v>66</v>
      </c>
      <c r="H13" s="28" t="s">
        <v>132</v>
      </c>
      <c r="I13" s="29">
        <v>5</v>
      </c>
      <c r="J13" s="29">
        <v>45</v>
      </c>
      <c r="K13" s="30"/>
      <c r="L13" s="24"/>
      <c r="M13" s="72"/>
    </row>
    <row r="14" spans="1:13" s="19" customFormat="1" ht="15">
      <c r="A14" s="71">
        <f t="shared" ref="A14:A18" si="0">A13+1</f>
        <v>4</v>
      </c>
      <c r="B14" s="23"/>
      <c r="C14" s="26"/>
      <c r="D14" s="26"/>
      <c r="E14" s="27" t="s">
        <v>124</v>
      </c>
      <c r="F14" s="27" t="s">
        <v>133</v>
      </c>
      <c r="G14" s="28" t="s">
        <v>66</v>
      </c>
      <c r="H14" s="28" t="s">
        <v>134</v>
      </c>
      <c r="I14" s="29">
        <v>5</v>
      </c>
      <c r="J14" s="29">
        <v>45</v>
      </c>
      <c r="K14" s="30"/>
      <c r="L14" s="24"/>
      <c r="M14" s="72"/>
    </row>
    <row r="15" spans="1:13" s="19" customFormat="1" ht="15">
      <c r="A15" s="71">
        <f t="shared" si="0"/>
        <v>5</v>
      </c>
      <c r="B15" s="23"/>
      <c r="C15" s="26"/>
      <c r="D15" s="26"/>
      <c r="E15" s="27" t="s">
        <v>124</v>
      </c>
      <c r="F15" s="27" t="s">
        <v>135</v>
      </c>
      <c r="G15" s="28" t="s">
        <v>60</v>
      </c>
      <c r="H15" s="28" t="s">
        <v>136</v>
      </c>
      <c r="I15" s="29">
        <v>1</v>
      </c>
      <c r="J15" s="29">
        <v>5</v>
      </c>
      <c r="K15" s="30"/>
      <c r="L15" s="24"/>
      <c r="M15" s="72"/>
    </row>
    <row r="16" spans="1:13" s="19" customFormat="1" ht="31.5" customHeight="1">
      <c r="A16" s="71">
        <f t="shared" si="0"/>
        <v>6</v>
      </c>
      <c r="B16" s="23"/>
      <c r="C16" s="26"/>
      <c r="D16" s="26"/>
      <c r="E16" s="27" t="s">
        <v>124</v>
      </c>
      <c r="F16" s="27" t="s">
        <v>137</v>
      </c>
      <c r="G16" s="28" t="s">
        <v>60</v>
      </c>
      <c r="H16" s="28" t="s">
        <v>649</v>
      </c>
      <c r="I16" s="29">
        <v>241</v>
      </c>
      <c r="J16" s="29">
        <v>1259</v>
      </c>
      <c r="K16" s="30"/>
      <c r="L16" s="24"/>
      <c r="M16" s="72"/>
    </row>
    <row r="17" spans="1:13" s="19" customFormat="1" ht="15">
      <c r="A17" s="71">
        <f t="shared" si="0"/>
        <v>7</v>
      </c>
      <c r="B17" s="23"/>
      <c r="C17" s="26"/>
      <c r="D17" s="26"/>
      <c r="E17" s="27" t="s">
        <v>124</v>
      </c>
      <c r="F17" s="27" t="s">
        <v>138</v>
      </c>
      <c r="G17" s="28" t="s">
        <v>95</v>
      </c>
      <c r="H17" s="28" t="s">
        <v>110</v>
      </c>
      <c r="I17" s="29">
        <v>4</v>
      </c>
      <c r="J17" s="29">
        <v>43</v>
      </c>
      <c r="K17" s="30"/>
      <c r="L17" s="24"/>
      <c r="M17" s="72"/>
    </row>
    <row r="18" spans="1:13" s="19" customFormat="1" ht="15">
      <c r="A18" s="71">
        <f t="shared" si="0"/>
        <v>8</v>
      </c>
      <c r="B18" s="23"/>
      <c r="C18" s="26"/>
      <c r="D18" s="26"/>
      <c r="E18" s="27" t="s">
        <v>124</v>
      </c>
      <c r="F18" s="27" t="s">
        <v>139</v>
      </c>
      <c r="G18" s="28" t="s">
        <v>54</v>
      </c>
      <c r="H18" s="28" t="s">
        <v>109</v>
      </c>
      <c r="I18" s="29">
        <v>34</v>
      </c>
      <c r="J18" s="29">
        <v>185</v>
      </c>
      <c r="K18" s="30"/>
      <c r="L18" s="24"/>
      <c r="M18" s="72"/>
    </row>
    <row r="19" spans="1:13" s="19" customFormat="1" ht="15">
      <c r="A19" s="71"/>
      <c r="B19" s="23"/>
      <c r="C19" s="23"/>
      <c r="D19" s="23"/>
      <c r="E19" s="31"/>
      <c r="F19" s="31"/>
      <c r="G19" s="31"/>
      <c r="H19" s="31"/>
      <c r="I19" s="30">
        <f>SUM(I12:I18)</f>
        <v>357</v>
      </c>
      <c r="J19" s="30">
        <f>SUM(J12:J18)</f>
        <v>2964</v>
      </c>
      <c r="K19" s="30">
        <v>2964</v>
      </c>
      <c r="L19" s="24">
        <v>2.33</v>
      </c>
      <c r="M19" s="72">
        <f>K19*L19</f>
        <v>6906.12</v>
      </c>
    </row>
    <row r="20" spans="1:13" s="19" customFormat="1" ht="30">
      <c r="A20" s="71">
        <v>9</v>
      </c>
      <c r="B20" s="23">
        <v>3</v>
      </c>
      <c r="C20" s="26" t="s">
        <v>140</v>
      </c>
      <c r="D20" s="26" t="s">
        <v>25</v>
      </c>
      <c r="E20" s="27" t="s">
        <v>124</v>
      </c>
      <c r="F20" s="27" t="s">
        <v>141</v>
      </c>
      <c r="G20" s="32" t="s">
        <v>61</v>
      </c>
      <c r="H20" s="28" t="s">
        <v>648</v>
      </c>
      <c r="I20" s="29">
        <v>38</v>
      </c>
      <c r="J20" s="29">
        <v>427</v>
      </c>
      <c r="K20" s="30"/>
      <c r="L20" s="24"/>
      <c r="M20" s="72"/>
    </row>
    <row r="21" spans="1:13" s="19" customFormat="1" ht="15">
      <c r="A21" s="71">
        <f>A20+1</f>
        <v>10</v>
      </c>
      <c r="B21" s="23"/>
      <c r="C21" s="26"/>
      <c r="D21" s="26"/>
      <c r="E21" s="27" t="s">
        <v>124</v>
      </c>
      <c r="F21" s="27" t="s">
        <v>142</v>
      </c>
      <c r="G21" s="32" t="s">
        <v>143</v>
      </c>
      <c r="H21" s="28" t="s">
        <v>144</v>
      </c>
      <c r="I21" s="29">
        <v>10</v>
      </c>
      <c r="J21" s="29">
        <v>261</v>
      </c>
      <c r="K21" s="30"/>
      <c r="L21" s="24"/>
      <c r="M21" s="72"/>
    </row>
    <row r="22" spans="1:13" s="19" customFormat="1" ht="15">
      <c r="A22" s="71">
        <f t="shared" ref="A22:A23" si="1">A21+1</f>
        <v>11</v>
      </c>
      <c r="B22" s="23"/>
      <c r="C22" s="26"/>
      <c r="D22" s="26"/>
      <c r="E22" s="27" t="s">
        <v>124</v>
      </c>
      <c r="F22" s="27" t="s">
        <v>145</v>
      </c>
      <c r="G22" s="32" t="s">
        <v>62</v>
      </c>
      <c r="H22" s="28" t="s">
        <v>146</v>
      </c>
      <c r="I22" s="29">
        <v>78</v>
      </c>
      <c r="J22" s="29">
        <v>1422</v>
      </c>
      <c r="K22" s="30"/>
      <c r="L22" s="24"/>
      <c r="M22" s="72"/>
    </row>
    <row r="23" spans="1:13" s="19" customFormat="1" ht="15" customHeight="1">
      <c r="A23" s="71">
        <f t="shared" si="1"/>
        <v>12</v>
      </c>
      <c r="B23" s="23"/>
      <c r="C23" s="26"/>
      <c r="D23" s="26"/>
      <c r="E23" s="27" t="s">
        <v>124</v>
      </c>
      <c r="F23" s="27" t="s">
        <v>147</v>
      </c>
      <c r="G23" s="32" t="s">
        <v>148</v>
      </c>
      <c r="H23" s="28" t="s">
        <v>149</v>
      </c>
      <c r="I23" s="29">
        <v>45</v>
      </c>
      <c r="J23" s="29">
        <v>170</v>
      </c>
      <c r="K23" s="30"/>
      <c r="L23" s="24"/>
      <c r="M23" s="72"/>
    </row>
    <row r="24" spans="1:13" s="19" customFormat="1" ht="15">
      <c r="A24" s="71"/>
      <c r="B24" s="23"/>
      <c r="C24" s="23"/>
      <c r="D24" s="23"/>
      <c r="E24" s="31"/>
      <c r="F24" s="31"/>
      <c r="G24" s="31"/>
      <c r="H24" s="31"/>
      <c r="I24" s="30">
        <f>SUM(I20:I23)</f>
        <v>171</v>
      </c>
      <c r="J24" s="30">
        <f>SUM(J20:J23)</f>
        <v>2280</v>
      </c>
      <c r="K24" s="30">
        <v>2500</v>
      </c>
      <c r="L24" s="24">
        <v>2.33</v>
      </c>
      <c r="M24" s="72">
        <f>K24*L24</f>
        <v>5825</v>
      </c>
    </row>
    <row r="25" spans="1:13" s="19" customFormat="1" ht="30">
      <c r="A25" s="71">
        <v>13</v>
      </c>
      <c r="B25" s="23">
        <v>4</v>
      </c>
      <c r="C25" s="26" t="s">
        <v>150</v>
      </c>
      <c r="D25" s="26" t="s">
        <v>25</v>
      </c>
      <c r="E25" s="27" t="s">
        <v>124</v>
      </c>
      <c r="F25" s="27" t="s">
        <v>151</v>
      </c>
      <c r="G25" s="28" t="s">
        <v>26</v>
      </c>
      <c r="H25" s="28" t="s">
        <v>647</v>
      </c>
      <c r="I25" s="29">
        <v>25</v>
      </c>
      <c r="J25" s="29">
        <v>379</v>
      </c>
      <c r="K25" s="30"/>
      <c r="L25" s="24"/>
      <c r="M25" s="72"/>
    </row>
    <row r="26" spans="1:13" s="19" customFormat="1" ht="15">
      <c r="A26" s="71">
        <f>A25+1</f>
        <v>14</v>
      </c>
      <c r="B26" s="23"/>
      <c r="C26" s="26"/>
      <c r="D26" s="26"/>
      <c r="E26" s="27" t="s">
        <v>124</v>
      </c>
      <c r="F26" s="27" t="s">
        <v>152</v>
      </c>
      <c r="G26" s="28" t="s">
        <v>102</v>
      </c>
      <c r="H26" s="28" t="s">
        <v>153</v>
      </c>
      <c r="I26" s="29">
        <v>52</v>
      </c>
      <c r="J26" s="29">
        <v>1091</v>
      </c>
      <c r="K26" s="30"/>
      <c r="L26" s="24"/>
      <c r="M26" s="72"/>
    </row>
    <row r="27" spans="1:13" s="19" customFormat="1" ht="15">
      <c r="A27" s="71">
        <f t="shared" ref="A27:A30" si="2">A26+1</f>
        <v>15</v>
      </c>
      <c r="B27" s="23"/>
      <c r="C27" s="26"/>
      <c r="D27" s="26"/>
      <c r="E27" s="27" t="s">
        <v>124</v>
      </c>
      <c r="F27" s="27" t="s">
        <v>154</v>
      </c>
      <c r="G27" s="28" t="s">
        <v>26</v>
      </c>
      <c r="H27" s="28" t="s">
        <v>155</v>
      </c>
      <c r="I27" s="29">
        <v>1</v>
      </c>
      <c r="J27" s="29">
        <v>5</v>
      </c>
      <c r="K27" s="30"/>
      <c r="L27" s="24"/>
      <c r="M27" s="72"/>
    </row>
    <row r="28" spans="1:13" s="19" customFormat="1" ht="15">
      <c r="A28" s="71">
        <f t="shared" si="2"/>
        <v>16</v>
      </c>
      <c r="B28" s="23"/>
      <c r="C28" s="26"/>
      <c r="D28" s="26"/>
      <c r="E28" s="27" t="s">
        <v>124</v>
      </c>
      <c r="F28" s="27" t="s">
        <v>156</v>
      </c>
      <c r="G28" s="28" t="s">
        <v>157</v>
      </c>
      <c r="H28" s="28" t="s">
        <v>158</v>
      </c>
      <c r="I28" s="29">
        <v>82</v>
      </c>
      <c r="J28" s="29">
        <v>82</v>
      </c>
      <c r="K28" s="30"/>
      <c r="L28" s="24"/>
      <c r="M28" s="72"/>
    </row>
    <row r="29" spans="1:13" s="19" customFormat="1" ht="15">
      <c r="A29" s="71">
        <f t="shared" si="2"/>
        <v>17</v>
      </c>
      <c r="B29" s="23"/>
      <c r="C29" s="26"/>
      <c r="D29" s="26"/>
      <c r="E29" s="27" t="s">
        <v>124</v>
      </c>
      <c r="F29" s="27" t="s">
        <v>159</v>
      </c>
      <c r="G29" s="28" t="s">
        <v>48</v>
      </c>
      <c r="H29" s="28" t="s">
        <v>160</v>
      </c>
      <c r="I29" s="29">
        <v>3</v>
      </c>
      <c r="J29" s="29">
        <v>3</v>
      </c>
      <c r="K29" s="30"/>
      <c r="L29" s="24"/>
      <c r="M29" s="72"/>
    </row>
    <row r="30" spans="1:13" s="19" customFormat="1" ht="15">
      <c r="A30" s="71">
        <f t="shared" si="2"/>
        <v>18</v>
      </c>
      <c r="B30" s="23"/>
      <c r="C30" s="26"/>
      <c r="D30" s="26"/>
      <c r="E30" s="27" t="s">
        <v>124</v>
      </c>
      <c r="F30" s="27" t="s">
        <v>161</v>
      </c>
      <c r="G30" s="28" t="s">
        <v>26</v>
      </c>
      <c r="H30" s="28" t="s">
        <v>162</v>
      </c>
      <c r="I30" s="29">
        <v>1</v>
      </c>
      <c r="J30" s="29">
        <v>10</v>
      </c>
      <c r="K30" s="30"/>
      <c r="L30" s="24"/>
      <c r="M30" s="72"/>
    </row>
    <row r="31" spans="1:13" s="19" customFormat="1" ht="15">
      <c r="A31" s="71"/>
      <c r="B31" s="23"/>
      <c r="C31" s="23"/>
      <c r="D31" s="23"/>
      <c r="E31" s="31"/>
      <c r="F31" s="31"/>
      <c r="G31" s="31"/>
      <c r="H31" s="31"/>
      <c r="I31" s="30">
        <f>SUM(I25:I30)</f>
        <v>164</v>
      </c>
      <c r="J31" s="30">
        <f>SUM(J25:J30)</f>
        <v>1570</v>
      </c>
      <c r="K31" s="30">
        <v>1570</v>
      </c>
      <c r="L31" s="24">
        <v>2.33</v>
      </c>
      <c r="M31" s="72">
        <f>K31*L31</f>
        <v>3658.1</v>
      </c>
    </row>
    <row r="32" spans="1:13" s="19" customFormat="1" ht="15">
      <c r="A32" s="71">
        <v>19</v>
      </c>
      <c r="B32" s="23">
        <v>5</v>
      </c>
      <c r="C32" s="26" t="s">
        <v>163</v>
      </c>
      <c r="D32" s="26" t="s">
        <v>25</v>
      </c>
      <c r="E32" s="27" t="s">
        <v>124</v>
      </c>
      <c r="F32" s="27" t="s">
        <v>164</v>
      </c>
      <c r="G32" s="28" t="s">
        <v>165</v>
      </c>
      <c r="H32" s="28" t="s">
        <v>166</v>
      </c>
      <c r="I32" s="29">
        <v>116</v>
      </c>
      <c r="J32" s="29">
        <v>1119</v>
      </c>
      <c r="K32" s="30"/>
      <c r="L32" s="24"/>
      <c r="M32" s="72"/>
    </row>
    <row r="33" spans="1:13" s="19" customFormat="1" ht="30">
      <c r="A33" s="71">
        <f>A32+1</f>
        <v>20</v>
      </c>
      <c r="B33" s="23"/>
      <c r="C33" s="26"/>
      <c r="D33" s="26"/>
      <c r="E33" s="27" t="s">
        <v>124</v>
      </c>
      <c r="F33" s="27" t="s">
        <v>167</v>
      </c>
      <c r="G33" s="28" t="s">
        <v>96</v>
      </c>
      <c r="H33" s="28" t="s">
        <v>646</v>
      </c>
      <c r="I33" s="29">
        <v>35</v>
      </c>
      <c r="J33" s="29">
        <v>637</v>
      </c>
      <c r="K33" s="30"/>
      <c r="L33" s="24"/>
      <c r="M33" s="72"/>
    </row>
    <row r="34" spans="1:13" s="19" customFormat="1" ht="15">
      <c r="A34" s="71">
        <f t="shared" ref="A34" si="3">A33+1</f>
        <v>21</v>
      </c>
      <c r="B34" s="23"/>
      <c r="C34" s="26"/>
      <c r="D34" s="26"/>
      <c r="E34" s="27" t="s">
        <v>124</v>
      </c>
      <c r="F34" s="27" t="s">
        <v>168</v>
      </c>
      <c r="G34" s="28" t="s">
        <v>169</v>
      </c>
      <c r="H34" s="28" t="s">
        <v>170</v>
      </c>
      <c r="I34" s="29">
        <v>62</v>
      </c>
      <c r="J34" s="29">
        <v>701</v>
      </c>
      <c r="K34" s="30"/>
      <c r="L34" s="24"/>
      <c r="M34" s="72"/>
    </row>
    <row r="35" spans="1:13" s="19" customFormat="1" ht="15">
      <c r="A35" s="71"/>
      <c r="B35" s="23"/>
      <c r="C35" s="23"/>
      <c r="D35" s="23"/>
      <c r="E35" s="31"/>
      <c r="F35" s="31"/>
      <c r="G35" s="31"/>
      <c r="H35" s="31"/>
      <c r="I35" s="30">
        <f>SUM(I32:I34)</f>
        <v>213</v>
      </c>
      <c r="J35" s="30">
        <f>SUM(J32:J34)</f>
        <v>2457</v>
      </c>
      <c r="K35" s="30">
        <v>2500</v>
      </c>
      <c r="L35" s="24">
        <v>2.33</v>
      </c>
      <c r="M35" s="72">
        <f>K35*L35</f>
        <v>5825</v>
      </c>
    </row>
    <row r="36" spans="1:13" s="19" customFormat="1" ht="15">
      <c r="A36" s="71">
        <v>22</v>
      </c>
      <c r="B36" s="23">
        <v>6</v>
      </c>
      <c r="C36" s="26" t="s">
        <v>171</v>
      </c>
      <c r="D36" s="26" t="s">
        <v>25</v>
      </c>
      <c r="E36" s="27" t="s">
        <v>124</v>
      </c>
      <c r="F36" s="27" t="s">
        <v>172</v>
      </c>
      <c r="G36" s="28" t="s">
        <v>173</v>
      </c>
      <c r="H36" s="28" t="s">
        <v>174</v>
      </c>
      <c r="I36" s="29">
        <v>7</v>
      </c>
      <c r="J36" s="29">
        <v>58</v>
      </c>
      <c r="K36" s="30"/>
      <c r="L36" s="24"/>
      <c r="M36" s="72"/>
    </row>
    <row r="37" spans="1:13" s="19" customFormat="1" ht="15">
      <c r="A37" s="71">
        <f>A36+1</f>
        <v>23</v>
      </c>
      <c r="B37" s="23"/>
      <c r="C37" s="26"/>
      <c r="D37" s="26"/>
      <c r="E37" s="27" t="s">
        <v>124</v>
      </c>
      <c r="F37" s="27" t="s">
        <v>175</v>
      </c>
      <c r="G37" s="28" t="s">
        <v>176</v>
      </c>
      <c r="H37" s="28" t="s">
        <v>177</v>
      </c>
      <c r="I37" s="29">
        <v>6</v>
      </c>
      <c r="J37" s="29">
        <v>6</v>
      </c>
      <c r="K37" s="30"/>
      <c r="L37" s="24"/>
      <c r="M37" s="72"/>
    </row>
    <row r="38" spans="1:13" s="19" customFormat="1" ht="15">
      <c r="A38" s="71">
        <f t="shared" ref="A38:A42" si="4">A37+1</f>
        <v>24</v>
      </c>
      <c r="B38" s="23"/>
      <c r="C38" s="26"/>
      <c r="D38" s="26"/>
      <c r="E38" s="27" t="s">
        <v>124</v>
      </c>
      <c r="F38" s="27" t="s">
        <v>178</v>
      </c>
      <c r="G38" s="28" t="s">
        <v>179</v>
      </c>
      <c r="H38" s="28" t="s">
        <v>180</v>
      </c>
      <c r="I38" s="29">
        <v>12</v>
      </c>
      <c r="J38" s="29">
        <v>142</v>
      </c>
      <c r="K38" s="30"/>
      <c r="L38" s="24"/>
      <c r="M38" s="72"/>
    </row>
    <row r="39" spans="1:13" s="19" customFormat="1" ht="15">
      <c r="A39" s="71">
        <f t="shared" si="4"/>
        <v>25</v>
      </c>
      <c r="B39" s="23"/>
      <c r="C39" s="26"/>
      <c r="D39" s="26"/>
      <c r="E39" s="27" t="s">
        <v>124</v>
      </c>
      <c r="F39" s="27" t="s">
        <v>181</v>
      </c>
      <c r="G39" s="28" t="s">
        <v>182</v>
      </c>
      <c r="H39" s="28" t="s">
        <v>183</v>
      </c>
      <c r="I39" s="29">
        <v>161</v>
      </c>
      <c r="J39" s="29">
        <v>3014</v>
      </c>
      <c r="K39" s="30"/>
      <c r="L39" s="24"/>
      <c r="M39" s="72"/>
    </row>
    <row r="40" spans="1:13" s="19" customFormat="1" ht="15">
      <c r="A40" s="71">
        <f t="shared" si="4"/>
        <v>26</v>
      </c>
      <c r="B40" s="23"/>
      <c r="C40" s="26"/>
      <c r="D40" s="26"/>
      <c r="E40" s="27" t="s">
        <v>124</v>
      </c>
      <c r="F40" s="27" t="s">
        <v>184</v>
      </c>
      <c r="G40" s="28" t="s">
        <v>173</v>
      </c>
      <c r="H40" s="28" t="s">
        <v>185</v>
      </c>
      <c r="I40" s="29">
        <v>6</v>
      </c>
      <c r="J40" s="29">
        <v>6</v>
      </c>
      <c r="K40" s="30"/>
      <c r="L40" s="24"/>
      <c r="M40" s="72"/>
    </row>
    <row r="41" spans="1:13" s="19" customFormat="1" ht="15">
      <c r="A41" s="71">
        <f t="shared" si="4"/>
        <v>27</v>
      </c>
      <c r="B41" s="23"/>
      <c r="C41" s="26"/>
      <c r="D41" s="26"/>
      <c r="E41" s="27" t="s">
        <v>124</v>
      </c>
      <c r="F41" s="27" t="s">
        <v>186</v>
      </c>
      <c r="G41" s="28" t="s">
        <v>173</v>
      </c>
      <c r="H41" s="28" t="s">
        <v>187</v>
      </c>
      <c r="I41" s="29">
        <v>4</v>
      </c>
      <c r="J41" s="29">
        <v>4</v>
      </c>
      <c r="K41" s="30"/>
      <c r="L41" s="24"/>
      <c r="M41" s="72"/>
    </row>
    <row r="42" spans="1:13" s="19" customFormat="1" ht="15">
      <c r="A42" s="71">
        <f t="shared" si="4"/>
        <v>28</v>
      </c>
      <c r="B42" s="23"/>
      <c r="C42" s="26"/>
      <c r="D42" s="26"/>
      <c r="E42" s="27" t="s">
        <v>124</v>
      </c>
      <c r="F42" s="27" t="s">
        <v>188</v>
      </c>
      <c r="G42" s="28" t="s">
        <v>60</v>
      </c>
      <c r="H42" s="28" t="s">
        <v>189</v>
      </c>
      <c r="I42" s="29">
        <v>1</v>
      </c>
      <c r="J42" s="29">
        <v>5</v>
      </c>
      <c r="K42" s="30"/>
      <c r="L42" s="24"/>
      <c r="M42" s="72"/>
    </row>
    <row r="43" spans="1:13" s="19" customFormat="1" ht="15">
      <c r="A43" s="71"/>
      <c r="B43" s="23"/>
      <c r="C43" s="23"/>
      <c r="D43" s="23"/>
      <c r="E43" s="31"/>
      <c r="F43" s="31"/>
      <c r="G43" s="31"/>
      <c r="H43" s="31"/>
      <c r="I43" s="30">
        <f>SUM(I36:I42)</f>
        <v>197</v>
      </c>
      <c r="J43" s="30">
        <f>SUM(J36:J42)</f>
        <v>3235</v>
      </c>
      <c r="K43" s="30">
        <v>3235</v>
      </c>
      <c r="L43" s="24">
        <v>2.33</v>
      </c>
      <c r="M43" s="72">
        <f>K43*L43</f>
        <v>7537.55</v>
      </c>
    </row>
    <row r="44" spans="1:13" s="19" customFormat="1" ht="30.75" customHeight="1">
      <c r="A44" s="71">
        <v>29</v>
      </c>
      <c r="B44" s="23">
        <v>7</v>
      </c>
      <c r="C44" s="26" t="s">
        <v>190</v>
      </c>
      <c r="D44" s="26" t="s">
        <v>25</v>
      </c>
      <c r="E44" s="27" t="s">
        <v>124</v>
      </c>
      <c r="F44" s="27" t="s">
        <v>191</v>
      </c>
      <c r="G44" s="28" t="s">
        <v>63</v>
      </c>
      <c r="H44" s="28" t="s">
        <v>645</v>
      </c>
      <c r="I44" s="29">
        <v>74</v>
      </c>
      <c r="J44" s="29">
        <v>333</v>
      </c>
      <c r="K44" s="30"/>
      <c r="L44" s="24"/>
      <c r="M44" s="72"/>
    </row>
    <row r="45" spans="1:13" s="19" customFormat="1" ht="15">
      <c r="A45" s="71">
        <f>A44+1</f>
        <v>30</v>
      </c>
      <c r="B45" s="23"/>
      <c r="C45" s="26"/>
      <c r="D45" s="26"/>
      <c r="E45" s="27" t="s">
        <v>124</v>
      </c>
      <c r="F45" s="27" t="s">
        <v>192</v>
      </c>
      <c r="G45" s="28" t="s">
        <v>99</v>
      </c>
      <c r="H45" s="28" t="s">
        <v>193</v>
      </c>
      <c r="I45" s="29">
        <v>1</v>
      </c>
      <c r="J45" s="29">
        <v>5</v>
      </c>
      <c r="K45" s="30"/>
      <c r="L45" s="24"/>
      <c r="M45" s="72"/>
    </row>
    <row r="46" spans="1:13" s="19" customFormat="1" ht="32.25" customHeight="1">
      <c r="A46" s="71">
        <f t="shared" ref="A46:A47" si="5">A45+1</f>
        <v>31</v>
      </c>
      <c r="B46" s="23"/>
      <c r="C46" s="26"/>
      <c r="D46" s="26"/>
      <c r="E46" s="27" t="s">
        <v>124</v>
      </c>
      <c r="F46" s="27" t="s">
        <v>194</v>
      </c>
      <c r="G46" s="28" t="s">
        <v>87</v>
      </c>
      <c r="H46" s="28" t="s">
        <v>195</v>
      </c>
      <c r="I46" s="29">
        <v>80</v>
      </c>
      <c r="J46" s="29">
        <v>852</v>
      </c>
      <c r="K46" s="30"/>
      <c r="L46" s="24"/>
      <c r="M46" s="72"/>
    </row>
    <row r="47" spans="1:13" s="19" customFormat="1" ht="15">
      <c r="A47" s="71">
        <f t="shared" si="5"/>
        <v>32</v>
      </c>
      <c r="B47" s="23"/>
      <c r="C47" s="26"/>
      <c r="D47" s="26"/>
      <c r="E47" s="27" t="s">
        <v>124</v>
      </c>
      <c r="F47" s="27" t="s">
        <v>196</v>
      </c>
      <c r="G47" s="28" t="s">
        <v>74</v>
      </c>
      <c r="H47" s="28" t="s">
        <v>197</v>
      </c>
      <c r="I47" s="29">
        <v>2</v>
      </c>
      <c r="J47" s="29">
        <v>12</v>
      </c>
      <c r="K47" s="30"/>
      <c r="L47" s="24"/>
      <c r="M47" s="72"/>
    </row>
    <row r="48" spans="1:13" s="19" customFormat="1" ht="15">
      <c r="A48" s="71"/>
      <c r="B48" s="23"/>
      <c r="C48" s="23"/>
      <c r="D48" s="23"/>
      <c r="E48" s="31"/>
      <c r="F48" s="31"/>
      <c r="G48" s="31"/>
      <c r="H48" s="31"/>
      <c r="I48" s="30">
        <f>SUM(I44:I47)</f>
        <v>157</v>
      </c>
      <c r="J48" s="30">
        <f>SUM(J44:J47)</f>
        <v>1202</v>
      </c>
      <c r="K48" s="30">
        <v>1500</v>
      </c>
      <c r="L48" s="24">
        <v>2.33</v>
      </c>
      <c r="M48" s="72">
        <f>K48*L48</f>
        <v>3495</v>
      </c>
    </row>
    <row r="49" spans="1:13" s="19" customFormat="1" ht="15">
      <c r="A49" s="71">
        <v>33</v>
      </c>
      <c r="B49" s="23">
        <v>8</v>
      </c>
      <c r="C49" s="26" t="s">
        <v>198</v>
      </c>
      <c r="D49" s="26" t="s">
        <v>25</v>
      </c>
      <c r="E49" s="27" t="s">
        <v>124</v>
      </c>
      <c r="F49" s="27" t="s">
        <v>199</v>
      </c>
      <c r="G49" s="28" t="s">
        <v>37</v>
      </c>
      <c r="H49" s="28" t="s">
        <v>200</v>
      </c>
      <c r="I49" s="29">
        <v>1</v>
      </c>
      <c r="J49" s="29">
        <v>5</v>
      </c>
      <c r="K49" s="30"/>
      <c r="L49" s="24"/>
      <c r="M49" s="72"/>
    </row>
    <row r="50" spans="1:13" s="19" customFormat="1" ht="15">
      <c r="A50" s="71">
        <f>A49+1</f>
        <v>34</v>
      </c>
      <c r="B50" s="23"/>
      <c r="C50" s="26"/>
      <c r="D50" s="26"/>
      <c r="E50" s="27" t="s">
        <v>124</v>
      </c>
      <c r="F50" s="27" t="s">
        <v>201</v>
      </c>
      <c r="G50" s="28" t="s">
        <v>35</v>
      </c>
      <c r="H50" s="28" t="s">
        <v>202</v>
      </c>
      <c r="I50" s="29">
        <v>130</v>
      </c>
      <c r="J50" s="29">
        <v>5326</v>
      </c>
      <c r="K50" s="30"/>
      <c r="L50" s="24"/>
      <c r="M50" s="72"/>
    </row>
    <row r="51" spans="1:13" s="19" customFormat="1" ht="15">
      <c r="A51" s="71">
        <f t="shared" ref="A51" si="6">A50+1</f>
        <v>35</v>
      </c>
      <c r="B51" s="23"/>
      <c r="C51" s="26"/>
      <c r="D51" s="26"/>
      <c r="E51" s="27" t="s">
        <v>124</v>
      </c>
      <c r="F51" s="27" t="s">
        <v>203</v>
      </c>
      <c r="G51" s="28" t="s">
        <v>37</v>
      </c>
      <c r="H51" s="28" t="s">
        <v>204</v>
      </c>
      <c r="I51" s="29">
        <v>9</v>
      </c>
      <c r="J51" s="29">
        <v>93</v>
      </c>
      <c r="K51" s="30"/>
      <c r="L51" s="24"/>
      <c r="M51" s="72"/>
    </row>
    <row r="52" spans="1:13" s="19" customFormat="1" ht="15">
      <c r="A52" s="71"/>
      <c r="B52" s="23"/>
      <c r="C52" s="23"/>
      <c r="D52" s="23"/>
      <c r="E52" s="31"/>
      <c r="F52" s="31"/>
      <c r="G52" s="31"/>
      <c r="H52" s="31"/>
      <c r="I52" s="30">
        <f>SUM(I49:I51)</f>
        <v>140</v>
      </c>
      <c r="J52" s="30">
        <f>SUM(J49:J51)</f>
        <v>5424</v>
      </c>
      <c r="K52" s="30">
        <v>5424</v>
      </c>
      <c r="L52" s="24">
        <v>2.33</v>
      </c>
      <c r="M52" s="72">
        <f>K52*L52</f>
        <v>12637.92</v>
      </c>
    </row>
    <row r="53" spans="1:13" s="19" customFormat="1" ht="15">
      <c r="A53" s="71">
        <v>36</v>
      </c>
      <c r="B53" s="23">
        <v>9</v>
      </c>
      <c r="C53" s="26" t="s">
        <v>205</v>
      </c>
      <c r="D53" s="26" t="s">
        <v>25</v>
      </c>
      <c r="E53" s="27" t="s">
        <v>124</v>
      </c>
      <c r="F53" s="27" t="s">
        <v>206</v>
      </c>
      <c r="G53" s="28" t="s">
        <v>207</v>
      </c>
      <c r="H53" s="28" t="s">
        <v>208</v>
      </c>
      <c r="I53" s="29">
        <v>12</v>
      </c>
      <c r="J53" s="29">
        <v>12</v>
      </c>
      <c r="K53" s="30"/>
      <c r="L53" s="24"/>
      <c r="M53" s="72"/>
    </row>
    <row r="54" spans="1:13" s="19" customFormat="1" ht="15">
      <c r="A54" s="71">
        <f>A53+1</f>
        <v>37</v>
      </c>
      <c r="B54" s="23"/>
      <c r="C54" s="26"/>
      <c r="D54" s="26"/>
      <c r="E54" s="27" t="s">
        <v>124</v>
      </c>
      <c r="F54" s="27" t="s">
        <v>209</v>
      </c>
      <c r="G54" s="28" t="s">
        <v>210</v>
      </c>
      <c r="H54" s="28" t="s">
        <v>211</v>
      </c>
      <c r="I54" s="29">
        <v>32</v>
      </c>
      <c r="J54" s="29">
        <v>541</v>
      </c>
      <c r="K54" s="30"/>
      <c r="L54" s="24"/>
      <c r="M54" s="72"/>
    </row>
    <row r="55" spans="1:13" s="19" customFormat="1" ht="15">
      <c r="A55" s="71">
        <f t="shared" ref="A55:A57" si="7">A54+1</f>
        <v>38</v>
      </c>
      <c r="B55" s="23"/>
      <c r="C55" s="26"/>
      <c r="D55" s="26"/>
      <c r="E55" s="27" t="s">
        <v>124</v>
      </c>
      <c r="F55" s="27" t="s">
        <v>212</v>
      </c>
      <c r="G55" s="28" t="s">
        <v>111</v>
      </c>
      <c r="H55" s="28" t="s">
        <v>213</v>
      </c>
      <c r="I55" s="29">
        <v>30</v>
      </c>
      <c r="J55" s="29">
        <v>574</v>
      </c>
      <c r="K55" s="30"/>
      <c r="L55" s="24"/>
      <c r="M55" s="72"/>
    </row>
    <row r="56" spans="1:13" s="19" customFormat="1" ht="15" customHeight="1">
      <c r="A56" s="71">
        <f t="shared" si="7"/>
        <v>39</v>
      </c>
      <c r="B56" s="23"/>
      <c r="C56" s="26"/>
      <c r="D56" s="26"/>
      <c r="E56" s="27" t="s">
        <v>124</v>
      </c>
      <c r="F56" s="27" t="s">
        <v>214</v>
      </c>
      <c r="G56" s="28" t="s">
        <v>215</v>
      </c>
      <c r="H56" s="28" t="s">
        <v>644</v>
      </c>
      <c r="I56" s="29">
        <v>22</v>
      </c>
      <c r="J56" s="29">
        <v>158</v>
      </c>
      <c r="K56" s="30"/>
      <c r="L56" s="24"/>
      <c r="M56" s="72"/>
    </row>
    <row r="57" spans="1:13" s="19" customFormat="1" ht="15">
      <c r="A57" s="71">
        <f t="shared" si="7"/>
        <v>40</v>
      </c>
      <c r="B57" s="23"/>
      <c r="C57" s="26"/>
      <c r="D57" s="26"/>
      <c r="E57" s="27" t="s">
        <v>124</v>
      </c>
      <c r="F57" s="27" t="s">
        <v>216</v>
      </c>
      <c r="G57" s="28" t="s">
        <v>62</v>
      </c>
      <c r="H57" s="28" t="s">
        <v>217</v>
      </c>
      <c r="I57" s="29">
        <v>90</v>
      </c>
      <c r="J57" s="29">
        <v>2389</v>
      </c>
      <c r="K57" s="30"/>
      <c r="L57" s="24"/>
      <c r="M57" s="72"/>
    </row>
    <row r="58" spans="1:13" s="19" customFormat="1" ht="15">
      <c r="A58" s="71"/>
      <c r="B58" s="23"/>
      <c r="C58" s="23"/>
      <c r="D58" s="23"/>
      <c r="E58" s="31"/>
      <c r="F58" s="31"/>
      <c r="G58" s="31"/>
      <c r="H58" s="31"/>
      <c r="I58" s="30">
        <f>SUM(I53:I57)</f>
        <v>186</v>
      </c>
      <c r="J58" s="30">
        <f>SUM(J53:J57)</f>
        <v>3674</v>
      </c>
      <c r="K58" s="30">
        <v>3674</v>
      </c>
      <c r="L58" s="24">
        <v>2.33</v>
      </c>
      <c r="M58" s="72">
        <f>K58*L58</f>
        <v>8560.42</v>
      </c>
    </row>
    <row r="59" spans="1:13" s="19" customFormat="1" ht="15" customHeight="1">
      <c r="A59" s="71">
        <v>41</v>
      </c>
      <c r="B59" s="23">
        <v>10</v>
      </c>
      <c r="C59" s="26" t="s">
        <v>218</v>
      </c>
      <c r="D59" s="26" t="s">
        <v>25</v>
      </c>
      <c r="E59" s="27" t="s">
        <v>124</v>
      </c>
      <c r="F59" s="27" t="s">
        <v>219</v>
      </c>
      <c r="G59" s="32" t="s">
        <v>49</v>
      </c>
      <c r="H59" s="28" t="s">
        <v>643</v>
      </c>
      <c r="I59" s="29">
        <v>40</v>
      </c>
      <c r="J59" s="29">
        <v>467</v>
      </c>
      <c r="K59" s="30"/>
      <c r="L59" s="24"/>
      <c r="M59" s="72"/>
    </row>
    <row r="60" spans="1:13" s="19" customFormat="1" ht="15">
      <c r="A60" s="71">
        <f>A59+1</f>
        <v>42</v>
      </c>
      <c r="B60" s="23"/>
      <c r="C60" s="26"/>
      <c r="D60" s="26"/>
      <c r="E60" s="27" t="s">
        <v>124</v>
      </c>
      <c r="F60" s="27" t="s">
        <v>220</v>
      </c>
      <c r="G60" s="32" t="s">
        <v>221</v>
      </c>
      <c r="H60" s="28" t="s">
        <v>222</v>
      </c>
      <c r="I60" s="29">
        <v>10</v>
      </c>
      <c r="J60" s="29">
        <v>105</v>
      </c>
      <c r="K60" s="30"/>
      <c r="L60" s="24"/>
      <c r="M60" s="72"/>
    </row>
    <row r="61" spans="1:13" s="19" customFormat="1" ht="15">
      <c r="A61" s="71">
        <f t="shared" ref="A61:A64" si="8">A60+1</f>
        <v>43</v>
      </c>
      <c r="B61" s="23"/>
      <c r="C61" s="26"/>
      <c r="D61" s="26"/>
      <c r="E61" s="27" t="s">
        <v>124</v>
      </c>
      <c r="F61" s="27" t="s">
        <v>223</v>
      </c>
      <c r="G61" s="32" t="s">
        <v>39</v>
      </c>
      <c r="H61" s="28" t="s">
        <v>224</v>
      </c>
      <c r="I61" s="29">
        <v>5</v>
      </c>
      <c r="J61" s="29">
        <v>110</v>
      </c>
      <c r="K61" s="30"/>
      <c r="L61" s="24"/>
      <c r="M61" s="72"/>
    </row>
    <row r="62" spans="1:13" s="19" customFormat="1" ht="15">
      <c r="A62" s="71">
        <f t="shared" si="8"/>
        <v>44</v>
      </c>
      <c r="B62" s="23"/>
      <c r="C62" s="26"/>
      <c r="D62" s="26"/>
      <c r="E62" s="27" t="s">
        <v>124</v>
      </c>
      <c r="F62" s="27" t="s">
        <v>225</v>
      </c>
      <c r="G62" s="32" t="s">
        <v>100</v>
      </c>
      <c r="H62" s="28" t="s">
        <v>226</v>
      </c>
      <c r="I62" s="29">
        <v>9</v>
      </c>
      <c r="J62" s="29">
        <v>130</v>
      </c>
      <c r="K62" s="30"/>
      <c r="L62" s="24"/>
      <c r="M62" s="72"/>
    </row>
    <row r="63" spans="1:13" s="19" customFormat="1" ht="30">
      <c r="A63" s="71">
        <f t="shared" si="8"/>
        <v>45</v>
      </c>
      <c r="B63" s="23"/>
      <c r="C63" s="26"/>
      <c r="D63" s="26"/>
      <c r="E63" s="27" t="s">
        <v>124</v>
      </c>
      <c r="F63" s="27" t="s">
        <v>227</v>
      </c>
      <c r="G63" s="32" t="s">
        <v>27</v>
      </c>
      <c r="H63" s="28" t="s">
        <v>642</v>
      </c>
      <c r="I63" s="29">
        <v>20</v>
      </c>
      <c r="J63" s="29">
        <v>235</v>
      </c>
      <c r="K63" s="30"/>
      <c r="L63" s="24"/>
      <c r="M63" s="72"/>
    </row>
    <row r="64" spans="1:13" s="19" customFormat="1" ht="15">
      <c r="A64" s="71">
        <f t="shared" si="8"/>
        <v>46</v>
      </c>
      <c r="B64" s="23"/>
      <c r="C64" s="26"/>
      <c r="D64" s="26"/>
      <c r="E64" s="27" t="s">
        <v>124</v>
      </c>
      <c r="F64" s="27" t="s">
        <v>228</v>
      </c>
      <c r="G64" s="32" t="s">
        <v>97</v>
      </c>
      <c r="H64" s="28" t="s">
        <v>229</v>
      </c>
      <c r="I64" s="29">
        <v>18</v>
      </c>
      <c r="J64" s="29">
        <v>272</v>
      </c>
      <c r="K64" s="30"/>
      <c r="L64" s="24"/>
      <c r="M64" s="72"/>
    </row>
    <row r="65" spans="1:13" s="19" customFormat="1" ht="15">
      <c r="A65" s="71"/>
      <c r="B65" s="23"/>
      <c r="C65" s="23"/>
      <c r="D65" s="23"/>
      <c r="E65" s="31"/>
      <c r="F65" s="31"/>
      <c r="G65" s="31"/>
      <c r="H65" s="31"/>
      <c r="I65" s="30">
        <f>SUM(I59:I64)</f>
        <v>102</v>
      </c>
      <c r="J65" s="30">
        <f>SUM(J59:J64)</f>
        <v>1319</v>
      </c>
      <c r="K65" s="30">
        <v>1500</v>
      </c>
      <c r="L65" s="24">
        <v>2.33</v>
      </c>
      <c r="M65" s="72">
        <f>K65*L65</f>
        <v>3495</v>
      </c>
    </row>
    <row r="66" spans="1:13" s="19" customFormat="1" ht="15">
      <c r="A66" s="71">
        <v>47</v>
      </c>
      <c r="B66" s="23">
        <v>11</v>
      </c>
      <c r="C66" s="26" t="s">
        <v>230</v>
      </c>
      <c r="D66" s="26" t="s">
        <v>25</v>
      </c>
      <c r="E66" s="27" t="s">
        <v>124</v>
      </c>
      <c r="F66" s="27" t="s">
        <v>231</v>
      </c>
      <c r="G66" s="28" t="s">
        <v>43</v>
      </c>
      <c r="H66" s="28" t="s">
        <v>232</v>
      </c>
      <c r="I66" s="29">
        <v>8</v>
      </c>
      <c r="J66" s="29">
        <v>16</v>
      </c>
      <c r="K66" s="30"/>
      <c r="L66" s="24"/>
      <c r="M66" s="72"/>
    </row>
    <row r="67" spans="1:13" s="19" customFormat="1" ht="15">
      <c r="A67" s="71">
        <f>A66+1</f>
        <v>48</v>
      </c>
      <c r="B67" s="23"/>
      <c r="C67" s="26"/>
      <c r="D67" s="26"/>
      <c r="E67" s="27" t="s">
        <v>124</v>
      </c>
      <c r="F67" s="27" t="s">
        <v>233</v>
      </c>
      <c r="G67" s="28" t="s">
        <v>43</v>
      </c>
      <c r="H67" s="28" t="s">
        <v>234</v>
      </c>
      <c r="I67" s="29">
        <v>25</v>
      </c>
      <c r="J67" s="29">
        <v>30</v>
      </c>
      <c r="K67" s="30"/>
      <c r="L67" s="24"/>
      <c r="M67" s="72"/>
    </row>
    <row r="68" spans="1:13" s="19" customFormat="1" ht="15">
      <c r="A68" s="71">
        <f t="shared" ref="A68:A72" si="9">A67+1</f>
        <v>49</v>
      </c>
      <c r="B68" s="23"/>
      <c r="C68" s="26"/>
      <c r="D68" s="26"/>
      <c r="E68" s="27" t="s">
        <v>124</v>
      </c>
      <c r="F68" s="27" t="s">
        <v>235</v>
      </c>
      <c r="G68" s="28" t="s">
        <v>43</v>
      </c>
      <c r="H68" s="28" t="s">
        <v>236</v>
      </c>
      <c r="I68" s="29">
        <v>25</v>
      </c>
      <c r="J68" s="29">
        <v>30</v>
      </c>
      <c r="K68" s="30"/>
      <c r="L68" s="24"/>
      <c r="M68" s="72"/>
    </row>
    <row r="69" spans="1:13" s="19" customFormat="1" ht="15">
      <c r="A69" s="71">
        <f t="shared" si="9"/>
        <v>50</v>
      </c>
      <c r="B69" s="23"/>
      <c r="C69" s="26"/>
      <c r="D69" s="26"/>
      <c r="E69" s="27" t="s">
        <v>124</v>
      </c>
      <c r="F69" s="27" t="s">
        <v>237</v>
      </c>
      <c r="G69" s="28" t="s">
        <v>641</v>
      </c>
      <c r="H69" s="28" t="s">
        <v>238</v>
      </c>
      <c r="I69" s="29">
        <v>4</v>
      </c>
      <c r="J69" s="29">
        <v>13</v>
      </c>
      <c r="K69" s="30"/>
      <c r="L69" s="24"/>
      <c r="M69" s="72"/>
    </row>
    <row r="70" spans="1:13" s="19" customFormat="1" ht="15">
      <c r="A70" s="71">
        <f t="shared" si="9"/>
        <v>51</v>
      </c>
      <c r="B70" s="23"/>
      <c r="C70" s="26"/>
      <c r="D70" s="26"/>
      <c r="E70" s="27" t="s">
        <v>124</v>
      </c>
      <c r="F70" s="27" t="s">
        <v>239</v>
      </c>
      <c r="G70" s="28" t="s">
        <v>51</v>
      </c>
      <c r="H70" s="28" t="s">
        <v>240</v>
      </c>
      <c r="I70" s="29">
        <v>36</v>
      </c>
      <c r="J70" s="29">
        <v>788</v>
      </c>
      <c r="K70" s="30"/>
      <c r="L70" s="24"/>
      <c r="M70" s="72"/>
    </row>
    <row r="71" spans="1:13" s="19" customFormat="1" ht="30">
      <c r="A71" s="71">
        <f t="shared" si="9"/>
        <v>52</v>
      </c>
      <c r="B71" s="23"/>
      <c r="C71" s="26"/>
      <c r="D71" s="26"/>
      <c r="E71" s="27" t="s">
        <v>124</v>
      </c>
      <c r="F71" s="27" t="s">
        <v>241</v>
      </c>
      <c r="G71" s="28" t="s">
        <v>242</v>
      </c>
      <c r="H71" s="28" t="s">
        <v>640</v>
      </c>
      <c r="I71" s="29">
        <v>117</v>
      </c>
      <c r="J71" s="29">
        <v>779</v>
      </c>
      <c r="K71" s="30"/>
      <c r="L71" s="24"/>
      <c r="M71" s="72"/>
    </row>
    <row r="72" spans="1:13" s="19" customFormat="1" ht="15">
      <c r="A72" s="71">
        <f t="shared" si="9"/>
        <v>53</v>
      </c>
      <c r="B72" s="23"/>
      <c r="C72" s="23"/>
      <c r="D72" s="23"/>
      <c r="E72" s="27" t="s">
        <v>124</v>
      </c>
      <c r="F72" s="27" t="s">
        <v>243</v>
      </c>
      <c r="G72" s="28" t="s">
        <v>88</v>
      </c>
      <c r="H72" s="28" t="s">
        <v>244</v>
      </c>
      <c r="I72" s="29">
        <v>61</v>
      </c>
      <c r="J72" s="29">
        <v>1139</v>
      </c>
      <c r="K72" s="30"/>
      <c r="L72" s="24"/>
      <c r="M72" s="72"/>
    </row>
    <row r="73" spans="1:13" s="19" customFormat="1" ht="15">
      <c r="A73" s="71"/>
      <c r="B73" s="23"/>
      <c r="C73" s="23"/>
      <c r="D73" s="23"/>
      <c r="E73" s="31"/>
      <c r="F73" s="31"/>
      <c r="G73" s="31"/>
      <c r="H73" s="31"/>
      <c r="I73" s="30">
        <f>SUM(I66:I72)</f>
        <v>276</v>
      </c>
      <c r="J73" s="30">
        <f>SUM(J66:J72)</f>
        <v>2795</v>
      </c>
      <c r="K73" s="30">
        <v>2795</v>
      </c>
      <c r="L73" s="24">
        <v>2.33</v>
      </c>
      <c r="M73" s="72">
        <f>K73*L73</f>
        <v>6512.35</v>
      </c>
    </row>
    <row r="74" spans="1:13" s="19" customFormat="1" ht="30">
      <c r="A74" s="71">
        <v>54</v>
      </c>
      <c r="B74" s="23">
        <v>12</v>
      </c>
      <c r="C74" s="26" t="s">
        <v>245</v>
      </c>
      <c r="D74" s="26" t="s">
        <v>25</v>
      </c>
      <c r="E74" s="27" t="s">
        <v>124</v>
      </c>
      <c r="F74" s="27" t="s">
        <v>246</v>
      </c>
      <c r="G74" s="28" t="s">
        <v>247</v>
      </c>
      <c r="H74" s="28" t="s">
        <v>248</v>
      </c>
      <c r="I74" s="29">
        <v>38</v>
      </c>
      <c r="J74" s="29">
        <v>502</v>
      </c>
      <c r="K74" s="30"/>
      <c r="L74" s="24"/>
      <c r="M74" s="72"/>
    </row>
    <row r="75" spans="1:13" s="19" customFormat="1" ht="15">
      <c r="A75" s="71">
        <f>A74+1</f>
        <v>55</v>
      </c>
      <c r="B75" s="23"/>
      <c r="C75" s="26"/>
      <c r="D75" s="26"/>
      <c r="E75" s="27" t="s">
        <v>124</v>
      </c>
      <c r="F75" s="27" t="s">
        <v>249</v>
      </c>
      <c r="G75" s="28" t="s">
        <v>250</v>
      </c>
      <c r="H75" s="28" t="s">
        <v>251</v>
      </c>
      <c r="I75" s="29">
        <v>10</v>
      </c>
      <c r="J75" s="29">
        <v>289</v>
      </c>
      <c r="K75" s="30"/>
      <c r="L75" s="24"/>
      <c r="M75" s="72"/>
    </row>
    <row r="76" spans="1:13" s="19" customFormat="1" ht="15">
      <c r="A76" s="71">
        <f t="shared" ref="A76:A79" si="10">A75+1</f>
        <v>56</v>
      </c>
      <c r="B76" s="23"/>
      <c r="C76" s="26"/>
      <c r="D76" s="26"/>
      <c r="E76" s="27" t="s">
        <v>124</v>
      </c>
      <c r="F76" s="27" t="s">
        <v>252</v>
      </c>
      <c r="G76" s="28" t="s">
        <v>250</v>
      </c>
      <c r="H76" s="28" t="s">
        <v>253</v>
      </c>
      <c r="I76" s="29">
        <v>1</v>
      </c>
      <c r="J76" s="29">
        <v>9</v>
      </c>
      <c r="K76" s="30"/>
      <c r="L76" s="24"/>
      <c r="M76" s="72"/>
    </row>
    <row r="77" spans="1:13" s="19" customFormat="1" ht="15">
      <c r="A77" s="71">
        <f t="shared" si="10"/>
        <v>57</v>
      </c>
      <c r="B77" s="23"/>
      <c r="C77" s="26"/>
      <c r="D77" s="26"/>
      <c r="E77" s="27" t="s">
        <v>124</v>
      </c>
      <c r="F77" s="27" t="s">
        <v>254</v>
      </c>
      <c r="G77" s="28" t="s">
        <v>250</v>
      </c>
      <c r="H77" s="28" t="s">
        <v>255</v>
      </c>
      <c r="I77" s="29">
        <v>27</v>
      </c>
      <c r="J77" s="29">
        <v>240</v>
      </c>
      <c r="K77" s="30"/>
      <c r="L77" s="24"/>
      <c r="M77" s="72"/>
    </row>
    <row r="78" spans="1:13" s="19" customFormat="1" ht="15">
      <c r="A78" s="71">
        <f t="shared" si="10"/>
        <v>58</v>
      </c>
      <c r="B78" s="23"/>
      <c r="C78" s="26"/>
      <c r="D78" s="26"/>
      <c r="E78" s="27" t="s">
        <v>124</v>
      </c>
      <c r="F78" s="27" t="s">
        <v>256</v>
      </c>
      <c r="G78" s="28" t="s">
        <v>257</v>
      </c>
      <c r="H78" s="28" t="s">
        <v>258</v>
      </c>
      <c r="I78" s="29">
        <v>16</v>
      </c>
      <c r="J78" s="29">
        <v>300</v>
      </c>
      <c r="K78" s="30"/>
      <c r="L78" s="24"/>
      <c r="M78" s="72"/>
    </row>
    <row r="79" spans="1:13" s="19" customFormat="1" ht="30">
      <c r="A79" s="71">
        <f t="shared" si="10"/>
        <v>59</v>
      </c>
      <c r="B79" s="23"/>
      <c r="C79" s="26"/>
      <c r="D79" s="26"/>
      <c r="E79" s="27" t="s">
        <v>124</v>
      </c>
      <c r="F79" s="27" t="s">
        <v>259</v>
      </c>
      <c r="G79" s="28" t="s">
        <v>260</v>
      </c>
      <c r="H79" s="28" t="s">
        <v>650</v>
      </c>
      <c r="I79" s="29">
        <v>50</v>
      </c>
      <c r="J79" s="29">
        <v>712</v>
      </c>
      <c r="K79" s="30"/>
      <c r="L79" s="24"/>
      <c r="M79" s="72"/>
    </row>
    <row r="80" spans="1:13" s="19" customFormat="1" ht="15">
      <c r="A80" s="71"/>
      <c r="B80" s="23"/>
      <c r="C80" s="23"/>
      <c r="D80" s="23"/>
      <c r="E80" s="31"/>
      <c r="F80" s="31"/>
      <c r="G80" s="31"/>
      <c r="H80" s="31"/>
      <c r="I80" s="30">
        <f>SUM(I74:I79)</f>
        <v>142</v>
      </c>
      <c r="J80" s="30">
        <f>SUM(J74:J79)</f>
        <v>2052</v>
      </c>
      <c r="K80" s="30">
        <v>2500</v>
      </c>
      <c r="L80" s="24">
        <v>2.33</v>
      </c>
      <c r="M80" s="72">
        <f>K80*L80</f>
        <v>5825</v>
      </c>
    </row>
    <row r="81" spans="1:13" s="19" customFormat="1" ht="15">
      <c r="A81" s="71">
        <v>60</v>
      </c>
      <c r="B81" s="23">
        <v>13</v>
      </c>
      <c r="C81" s="26" t="s">
        <v>261</v>
      </c>
      <c r="D81" s="26" t="s">
        <v>25</v>
      </c>
      <c r="E81" s="27" t="s">
        <v>124</v>
      </c>
      <c r="F81" s="27" t="s">
        <v>262</v>
      </c>
      <c r="G81" s="28" t="s">
        <v>117</v>
      </c>
      <c r="H81" s="28" t="s">
        <v>263</v>
      </c>
      <c r="I81" s="29">
        <v>8</v>
      </c>
      <c r="J81" s="29">
        <v>149</v>
      </c>
      <c r="K81" s="30"/>
      <c r="L81" s="24"/>
      <c r="M81" s="72"/>
    </row>
    <row r="82" spans="1:13" s="19" customFormat="1" ht="15">
      <c r="A82" s="71">
        <f>A81+1</f>
        <v>61</v>
      </c>
      <c r="B82" s="23"/>
      <c r="C82" s="26"/>
      <c r="D82" s="26"/>
      <c r="E82" s="27" t="s">
        <v>124</v>
      </c>
      <c r="F82" s="27" t="s">
        <v>264</v>
      </c>
      <c r="G82" s="28" t="s">
        <v>265</v>
      </c>
      <c r="H82" s="28" t="s">
        <v>116</v>
      </c>
      <c r="I82" s="29">
        <v>1</v>
      </c>
      <c r="J82" s="29">
        <v>12</v>
      </c>
      <c r="K82" s="30"/>
      <c r="L82" s="24"/>
      <c r="M82" s="72"/>
    </row>
    <row r="83" spans="1:13" s="19" customFormat="1" ht="15">
      <c r="A83" s="71">
        <f t="shared" ref="A83:A84" si="11">A82+1</f>
        <v>62</v>
      </c>
      <c r="B83" s="23"/>
      <c r="C83" s="26"/>
      <c r="D83" s="26"/>
      <c r="E83" s="27" t="s">
        <v>124</v>
      </c>
      <c r="F83" s="27" t="s">
        <v>266</v>
      </c>
      <c r="G83" s="28" t="s">
        <v>79</v>
      </c>
      <c r="H83" s="28" t="s">
        <v>267</v>
      </c>
      <c r="I83" s="29">
        <v>26</v>
      </c>
      <c r="J83" s="29">
        <v>654</v>
      </c>
      <c r="K83" s="30"/>
      <c r="L83" s="24"/>
      <c r="M83" s="72"/>
    </row>
    <row r="84" spans="1:13" s="19" customFormat="1" ht="15">
      <c r="A84" s="71">
        <f t="shared" si="11"/>
        <v>63</v>
      </c>
      <c r="B84" s="23"/>
      <c r="C84" s="26"/>
      <c r="D84" s="26"/>
      <c r="E84" s="27" t="s">
        <v>124</v>
      </c>
      <c r="F84" s="27" t="s">
        <v>268</v>
      </c>
      <c r="G84" s="28" t="s">
        <v>115</v>
      </c>
      <c r="H84" s="28" t="s">
        <v>269</v>
      </c>
      <c r="I84" s="29">
        <v>16</v>
      </c>
      <c r="J84" s="29">
        <v>448</v>
      </c>
      <c r="K84" s="30"/>
      <c r="L84" s="24"/>
      <c r="M84" s="72"/>
    </row>
    <row r="85" spans="1:13" s="19" customFormat="1" ht="15">
      <c r="A85" s="71"/>
      <c r="B85" s="23"/>
      <c r="C85" s="23"/>
      <c r="D85" s="23"/>
      <c r="E85" s="31"/>
      <c r="F85" s="31"/>
      <c r="G85" s="31"/>
      <c r="H85" s="31"/>
      <c r="I85" s="30">
        <f>SUM(I81:I84)</f>
        <v>51</v>
      </c>
      <c r="J85" s="30">
        <f>SUM(J81:J84)</f>
        <v>1263</v>
      </c>
      <c r="K85" s="30">
        <v>2500</v>
      </c>
      <c r="L85" s="24">
        <v>2.33</v>
      </c>
      <c r="M85" s="72">
        <f>K85*L85</f>
        <v>5825</v>
      </c>
    </row>
    <row r="86" spans="1:13" s="19" customFormat="1" ht="15">
      <c r="A86" s="71">
        <v>64</v>
      </c>
      <c r="B86" s="23">
        <v>14</v>
      </c>
      <c r="C86" s="26" t="s">
        <v>270</v>
      </c>
      <c r="D86" s="26" t="s">
        <v>25</v>
      </c>
      <c r="E86" s="27" t="s">
        <v>124</v>
      </c>
      <c r="F86" s="27" t="s">
        <v>271</v>
      </c>
      <c r="G86" s="28" t="s">
        <v>76</v>
      </c>
      <c r="H86" s="28" t="s">
        <v>272</v>
      </c>
      <c r="I86" s="29">
        <v>1</v>
      </c>
      <c r="J86" s="29">
        <v>5</v>
      </c>
      <c r="K86" s="30"/>
      <c r="L86" s="24"/>
      <c r="M86" s="72"/>
    </row>
    <row r="87" spans="1:13" s="19" customFormat="1" ht="15">
      <c r="A87" s="71">
        <f>A86+1</f>
        <v>65</v>
      </c>
      <c r="B87" s="23"/>
      <c r="C87" s="26"/>
      <c r="D87" s="26"/>
      <c r="E87" s="27" t="s">
        <v>124</v>
      </c>
      <c r="F87" s="27" t="s">
        <v>273</v>
      </c>
      <c r="G87" s="28" t="s">
        <v>274</v>
      </c>
      <c r="H87" s="28" t="s">
        <v>275</v>
      </c>
      <c r="I87" s="29">
        <v>3</v>
      </c>
      <c r="J87" s="29">
        <v>75</v>
      </c>
      <c r="K87" s="30"/>
      <c r="L87" s="24"/>
      <c r="M87" s="72"/>
    </row>
    <row r="88" spans="1:13" s="19" customFormat="1" ht="15">
      <c r="A88" s="71">
        <f t="shared" ref="A88:A89" si="12">A87+1</f>
        <v>66</v>
      </c>
      <c r="B88" s="23"/>
      <c r="C88" s="26"/>
      <c r="D88" s="26"/>
      <c r="E88" s="27" t="s">
        <v>124</v>
      </c>
      <c r="F88" s="27" t="s">
        <v>276</v>
      </c>
      <c r="G88" s="28" t="s">
        <v>69</v>
      </c>
      <c r="H88" s="28" t="s">
        <v>277</v>
      </c>
      <c r="I88" s="29">
        <v>12</v>
      </c>
      <c r="J88" s="29">
        <v>12</v>
      </c>
      <c r="K88" s="30"/>
      <c r="L88" s="24"/>
      <c r="M88" s="72"/>
    </row>
    <row r="89" spans="1:13" s="19" customFormat="1" ht="30">
      <c r="A89" s="71">
        <f t="shared" si="12"/>
        <v>67</v>
      </c>
      <c r="B89" s="23"/>
      <c r="C89" s="26"/>
      <c r="D89" s="26"/>
      <c r="E89" s="27" t="s">
        <v>124</v>
      </c>
      <c r="F89" s="27" t="s">
        <v>278</v>
      </c>
      <c r="G89" s="28" t="s">
        <v>72</v>
      </c>
      <c r="H89" s="28" t="s">
        <v>279</v>
      </c>
      <c r="I89" s="29">
        <v>83</v>
      </c>
      <c r="J89" s="29">
        <v>1470</v>
      </c>
      <c r="K89" s="30"/>
      <c r="L89" s="24"/>
      <c r="M89" s="72"/>
    </row>
    <row r="90" spans="1:13" s="19" customFormat="1" ht="15">
      <c r="A90" s="71"/>
      <c r="B90" s="23"/>
      <c r="C90" s="23"/>
      <c r="D90" s="23"/>
      <c r="E90" s="31"/>
      <c r="F90" s="31"/>
      <c r="G90" s="31"/>
      <c r="H90" s="31"/>
      <c r="I90" s="30">
        <f>SUM(I86:I89)</f>
        <v>99</v>
      </c>
      <c r="J90" s="30">
        <f>SUM(J86:J89)</f>
        <v>1562</v>
      </c>
      <c r="K90" s="30">
        <v>1562</v>
      </c>
      <c r="L90" s="24">
        <v>2.33</v>
      </c>
      <c r="M90" s="72">
        <f>K90*L90</f>
        <v>3639.46</v>
      </c>
    </row>
    <row r="91" spans="1:13" s="19" customFormat="1" ht="15">
      <c r="A91" s="71">
        <v>68</v>
      </c>
      <c r="B91" s="23">
        <v>15</v>
      </c>
      <c r="C91" s="26" t="s">
        <v>280</v>
      </c>
      <c r="D91" s="26" t="s">
        <v>25</v>
      </c>
      <c r="E91" s="27" t="s">
        <v>124</v>
      </c>
      <c r="F91" s="27" t="s">
        <v>281</v>
      </c>
      <c r="G91" s="28" t="s">
        <v>34</v>
      </c>
      <c r="H91" s="28" t="s">
        <v>282</v>
      </c>
      <c r="I91" s="29">
        <v>30</v>
      </c>
      <c r="J91" s="29">
        <v>803</v>
      </c>
      <c r="K91" s="30"/>
      <c r="L91" s="24"/>
      <c r="M91" s="72"/>
    </row>
    <row r="92" spans="1:13" s="19" customFormat="1" ht="45">
      <c r="A92" s="71">
        <f>A91+1</f>
        <v>69</v>
      </c>
      <c r="B92" s="23"/>
      <c r="C92" s="26"/>
      <c r="D92" s="26"/>
      <c r="E92" s="27" t="s">
        <v>124</v>
      </c>
      <c r="F92" s="27" t="s">
        <v>283</v>
      </c>
      <c r="G92" s="28" t="s">
        <v>40</v>
      </c>
      <c r="H92" s="28" t="s">
        <v>652</v>
      </c>
      <c r="I92" s="29">
        <v>72</v>
      </c>
      <c r="J92" s="29">
        <v>1392</v>
      </c>
      <c r="K92" s="30"/>
      <c r="L92" s="24"/>
      <c r="M92" s="72"/>
    </row>
    <row r="93" spans="1:13" s="19" customFormat="1" ht="15">
      <c r="A93" s="71"/>
      <c r="B93" s="23"/>
      <c r="C93" s="23"/>
      <c r="D93" s="23"/>
      <c r="E93" s="31"/>
      <c r="F93" s="31"/>
      <c r="G93" s="31"/>
      <c r="H93" s="31"/>
      <c r="I93" s="30">
        <f>SUM(I91:I92)</f>
        <v>102</v>
      </c>
      <c r="J93" s="30">
        <f>SUM(J91:J92)</f>
        <v>2195</v>
      </c>
      <c r="K93" s="30">
        <v>2195</v>
      </c>
      <c r="L93" s="24">
        <v>2.33</v>
      </c>
      <c r="M93" s="72">
        <f>K93*L93</f>
        <v>5114.3500000000004</v>
      </c>
    </row>
    <row r="94" spans="1:13" s="19" customFormat="1" ht="15">
      <c r="A94" s="71">
        <v>70</v>
      </c>
      <c r="B94" s="23">
        <v>16</v>
      </c>
      <c r="C94" s="26" t="s">
        <v>284</v>
      </c>
      <c r="D94" s="25" t="s">
        <v>31</v>
      </c>
      <c r="E94" s="27" t="s">
        <v>285</v>
      </c>
      <c r="F94" s="27" t="s">
        <v>286</v>
      </c>
      <c r="G94" s="28" t="s">
        <v>106</v>
      </c>
      <c r="H94" s="28" t="s">
        <v>287</v>
      </c>
      <c r="I94" s="29">
        <v>8</v>
      </c>
      <c r="J94" s="29">
        <v>162</v>
      </c>
      <c r="K94" s="30"/>
      <c r="L94" s="24"/>
      <c r="M94" s="72"/>
    </row>
    <row r="95" spans="1:13" s="19" customFormat="1" ht="15">
      <c r="A95" s="71">
        <f>A94+1</f>
        <v>71</v>
      </c>
      <c r="B95" s="23"/>
      <c r="C95" s="26"/>
      <c r="D95" s="26"/>
      <c r="E95" s="27" t="s">
        <v>285</v>
      </c>
      <c r="F95" s="27" t="s">
        <v>288</v>
      </c>
      <c r="G95" s="28" t="s">
        <v>73</v>
      </c>
      <c r="H95" s="28" t="s">
        <v>289</v>
      </c>
      <c r="I95" s="29">
        <v>5</v>
      </c>
      <c r="J95" s="29">
        <v>55</v>
      </c>
      <c r="K95" s="30"/>
      <c r="L95" s="24"/>
      <c r="M95" s="72"/>
    </row>
    <row r="96" spans="1:13" s="19" customFormat="1" ht="15">
      <c r="A96" s="71"/>
      <c r="B96" s="23"/>
      <c r="C96" s="23"/>
      <c r="D96" s="23"/>
      <c r="E96" s="31"/>
      <c r="F96" s="31"/>
      <c r="G96" s="31"/>
      <c r="H96" s="31"/>
      <c r="I96" s="30">
        <f>SUM(I94:I95)</f>
        <v>13</v>
      </c>
      <c r="J96" s="30">
        <f>SUM(J94:J95)</f>
        <v>217</v>
      </c>
      <c r="K96" s="30">
        <v>217</v>
      </c>
      <c r="L96" s="24">
        <v>4.5</v>
      </c>
      <c r="M96" s="72">
        <f>K96*L96</f>
        <v>976.5</v>
      </c>
    </row>
    <row r="97" spans="1:13" s="19" customFormat="1" ht="15">
      <c r="A97" s="71">
        <v>72</v>
      </c>
      <c r="B97" s="23">
        <v>17</v>
      </c>
      <c r="C97" s="26" t="s">
        <v>290</v>
      </c>
      <c r="D97" s="26" t="s">
        <v>25</v>
      </c>
      <c r="E97" s="27" t="s">
        <v>285</v>
      </c>
      <c r="F97" s="27" t="s">
        <v>291</v>
      </c>
      <c r="G97" s="28" t="s">
        <v>32</v>
      </c>
      <c r="H97" s="28" t="s">
        <v>292</v>
      </c>
      <c r="I97" s="29">
        <v>252</v>
      </c>
      <c r="J97" s="29">
        <v>10332</v>
      </c>
      <c r="K97" s="30"/>
      <c r="L97" s="24"/>
      <c r="M97" s="72"/>
    </row>
    <row r="98" spans="1:13" s="19" customFormat="1" ht="15">
      <c r="A98" s="71"/>
      <c r="B98" s="23"/>
      <c r="C98" s="23"/>
      <c r="D98" s="23"/>
      <c r="E98" s="31"/>
      <c r="F98" s="31"/>
      <c r="G98" s="31"/>
      <c r="H98" s="31"/>
      <c r="I98" s="30">
        <v>252</v>
      </c>
      <c r="J98" s="30">
        <v>10332</v>
      </c>
      <c r="K98" s="30">
        <v>10332</v>
      </c>
      <c r="L98" s="24">
        <v>2.33</v>
      </c>
      <c r="M98" s="72">
        <f>K98*L98</f>
        <v>24073.56</v>
      </c>
    </row>
    <row r="99" spans="1:13" s="19" customFormat="1" ht="15">
      <c r="A99" s="71">
        <v>73</v>
      </c>
      <c r="B99" s="23">
        <v>18</v>
      </c>
      <c r="C99" s="26" t="s">
        <v>293</v>
      </c>
      <c r="D99" s="26" t="s">
        <v>25</v>
      </c>
      <c r="E99" s="27" t="s">
        <v>285</v>
      </c>
      <c r="F99" s="27" t="s">
        <v>294</v>
      </c>
      <c r="G99" s="28" t="s">
        <v>35</v>
      </c>
      <c r="H99" s="28" t="s">
        <v>295</v>
      </c>
      <c r="I99" s="29">
        <v>42</v>
      </c>
      <c r="J99" s="29">
        <v>559</v>
      </c>
      <c r="K99" s="30"/>
      <c r="L99" s="24"/>
      <c r="M99" s="72"/>
    </row>
    <row r="100" spans="1:13" s="19" customFormat="1" ht="15">
      <c r="A100" s="71">
        <f>A99+1</f>
        <v>74</v>
      </c>
      <c r="B100" s="23"/>
      <c r="C100" s="26"/>
      <c r="D100" s="26"/>
      <c r="E100" s="27" t="s">
        <v>285</v>
      </c>
      <c r="F100" s="27" t="s">
        <v>296</v>
      </c>
      <c r="G100" s="28" t="s">
        <v>297</v>
      </c>
      <c r="H100" s="28" t="s">
        <v>298</v>
      </c>
      <c r="I100" s="29">
        <v>5</v>
      </c>
      <c r="J100" s="29">
        <v>58</v>
      </c>
      <c r="K100" s="30"/>
      <c r="L100" s="24"/>
      <c r="M100" s="72"/>
    </row>
    <row r="101" spans="1:13" s="19" customFormat="1" ht="30">
      <c r="A101" s="71">
        <f t="shared" ref="A101" si="13">A100+1</f>
        <v>75</v>
      </c>
      <c r="B101" s="23"/>
      <c r="C101" s="26"/>
      <c r="D101" s="26"/>
      <c r="E101" s="27" t="s">
        <v>285</v>
      </c>
      <c r="F101" s="27" t="s">
        <v>299</v>
      </c>
      <c r="G101" s="33" t="s">
        <v>639</v>
      </c>
      <c r="H101" s="28" t="s">
        <v>300</v>
      </c>
      <c r="I101" s="29">
        <v>2</v>
      </c>
      <c r="J101" s="29">
        <v>44</v>
      </c>
      <c r="K101" s="30"/>
      <c r="L101" s="24"/>
      <c r="M101" s="72"/>
    </row>
    <row r="102" spans="1:13" s="19" customFormat="1" ht="15">
      <c r="A102" s="71"/>
      <c r="B102" s="23"/>
      <c r="C102" s="23"/>
      <c r="D102" s="23"/>
      <c r="E102" s="31"/>
      <c r="F102" s="31"/>
      <c r="G102" s="31"/>
      <c r="H102" s="31"/>
      <c r="I102" s="30">
        <f>SUM(I99:I101)</f>
        <v>49</v>
      </c>
      <c r="J102" s="30">
        <f>SUM(J99:J101)</f>
        <v>661</v>
      </c>
      <c r="K102" s="30">
        <v>1500</v>
      </c>
      <c r="L102" s="24">
        <v>2.33</v>
      </c>
      <c r="M102" s="72">
        <f>K102*L102</f>
        <v>3495</v>
      </c>
    </row>
    <row r="103" spans="1:13" s="19" customFormat="1" ht="15">
      <c r="A103" s="71">
        <v>76</v>
      </c>
      <c r="B103" s="23">
        <v>19</v>
      </c>
      <c r="C103" s="26" t="s">
        <v>301</v>
      </c>
      <c r="D103" s="26" t="s">
        <v>25</v>
      </c>
      <c r="E103" s="27" t="s">
        <v>285</v>
      </c>
      <c r="F103" s="27" t="s">
        <v>302</v>
      </c>
      <c r="G103" s="28" t="s">
        <v>90</v>
      </c>
      <c r="H103" s="28" t="s">
        <v>303</v>
      </c>
      <c r="I103" s="29">
        <v>73</v>
      </c>
      <c r="J103" s="29">
        <v>73</v>
      </c>
      <c r="K103" s="30"/>
      <c r="L103" s="24"/>
      <c r="M103" s="72"/>
    </row>
    <row r="104" spans="1:13" s="19" customFormat="1" ht="15">
      <c r="A104" s="71">
        <f>A103+1</f>
        <v>77</v>
      </c>
      <c r="B104" s="23"/>
      <c r="C104" s="26"/>
      <c r="D104" s="26"/>
      <c r="E104" s="27" t="s">
        <v>285</v>
      </c>
      <c r="F104" s="27" t="s">
        <v>304</v>
      </c>
      <c r="G104" s="28" t="s">
        <v>64</v>
      </c>
      <c r="H104" s="28" t="s">
        <v>305</v>
      </c>
      <c r="I104" s="29">
        <v>18</v>
      </c>
      <c r="J104" s="29">
        <v>363</v>
      </c>
      <c r="K104" s="30"/>
      <c r="L104" s="24"/>
      <c r="M104" s="72"/>
    </row>
    <row r="105" spans="1:13" s="19" customFormat="1" ht="15">
      <c r="A105" s="71">
        <f t="shared" ref="A105:A107" si="14">A104+1</f>
        <v>78</v>
      </c>
      <c r="B105" s="23"/>
      <c r="C105" s="26"/>
      <c r="D105" s="26"/>
      <c r="E105" s="27" t="s">
        <v>285</v>
      </c>
      <c r="F105" s="27" t="s">
        <v>306</v>
      </c>
      <c r="G105" s="28" t="s">
        <v>65</v>
      </c>
      <c r="H105" s="28" t="s">
        <v>307</v>
      </c>
      <c r="I105" s="29">
        <v>22</v>
      </c>
      <c r="J105" s="29">
        <v>227</v>
      </c>
      <c r="K105" s="30"/>
      <c r="L105" s="24"/>
      <c r="M105" s="72"/>
    </row>
    <row r="106" spans="1:13" s="19" customFormat="1" ht="15">
      <c r="A106" s="71">
        <f t="shared" si="14"/>
        <v>79</v>
      </c>
      <c r="B106" s="23"/>
      <c r="C106" s="26"/>
      <c r="D106" s="26"/>
      <c r="E106" s="27" t="s">
        <v>285</v>
      </c>
      <c r="F106" s="27" t="s">
        <v>308</v>
      </c>
      <c r="G106" s="28" t="s">
        <v>309</v>
      </c>
      <c r="H106" s="28" t="s">
        <v>310</v>
      </c>
      <c r="I106" s="29">
        <v>6</v>
      </c>
      <c r="J106" s="29">
        <v>51</v>
      </c>
      <c r="K106" s="30"/>
      <c r="L106" s="24"/>
      <c r="M106" s="72"/>
    </row>
    <row r="107" spans="1:13" s="19" customFormat="1" ht="15">
      <c r="A107" s="71">
        <f t="shared" si="14"/>
        <v>80</v>
      </c>
      <c r="B107" s="23"/>
      <c r="C107" s="26"/>
      <c r="D107" s="26"/>
      <c r="E107" s="27" t="s">
        <v>285</v>
      </c>
      <c r="F107" s="27" t="s">
        <v>311</v>
      </c>
      <c r="G107" s="28" t="s">
        <v>89</v>
      </c>
      <c r="H107" s="28" t="s">
        <v>312</v>
      </c>
      <c r="I107" s="29">
        <v>11</v>
      </c>
      <c r="J107" s="29">
        <v>230</v>
      </c>
      <c r="K107" s="30"/>
      <c r="L107" s="24"/>
      <c r="M107" s="72"/>
    </row>
    <row r="108" spans="1:13" s="19" customFormat="1" ht="15">
      <c r="A108" s="71"/>
      <c r="B108" s="23"/>
      <c r="C108" s="23"/>
      <c r="D108" s="23"/>
      <c r="E108" s="31"/>
      <c r="F108" s="31"/>
      <c r="G108" s="31"/>
      <c r="H108" s="31"/>
      <c r="I108" s="30">
        <f>SUM(I103:I107)</f>
        <v>130</v>
      </c>
      <c r="J108" s="30">
        <f>SUM(J103:J107)</f>
        <v>944</v>
      </c>
      <c r="K108" s="30">
        <v>1500</v>
      </c>
      <c r="L108" s="24">
        <v>2.33</v>
      </c>
      <c r="M108" s="72">
        <f>K108*L108</f>
        <v>3495</v>
      </c>
    </row>
    <row r="109" spans="1:13" s="19" customFormat="1" ht="30">
      <c r="A109" s="71">
        <v>81</v>
      </c>
      <c r="B109" s="23">
        <v>20</v>
      </c>
      <c r="C109" s="26" t="s">
        <v>313</v>
      </c>
      <c r="D109" s="26" t="s">
        <v>25</v>
      </c>
      <c r="E109" s="27" t="s">
        <v>285</v>
      </c>
      <c r="F109" s="27" t="s">
        <v>314</v>
      </c>
      <c r="G109" s="28" t="s">
        <v>47</v>
      </c>
      <c r="H109" s="28" t="s">
        <v>651</v>
      </c>
      <c r="I109" s="29">
        <v>121</v>
      </c>
      <c r="J109" s="29">
        <v>4233</v>
      </c>
      <c r="K109" s="30"/>
      <c r="L109" s="24"/>
      <c r="M109" s="72"/>
    </row>
    <row r="110" spans="1:13" s="19" customFormat="1" ht="15">
      <c r="A110" s="71"/>
      <c r="B110" s="23"/>
      <c r="C110" s="23"/>
      <c r="D110" s="23"/>
      <c r="E110" s="31"/>
      <c r="F110" s="31"/>
      <c r="G110" s="31"/>
      <c r="H110" s="31"/>
      <c r="I110" s="30">
        <v>121</v>
      </c>
      <c r="J110" s="30">
        <v>4233</v>
      </c>
      <c r="K110" s="30">
        <v>4233</v>
      </c>
      <c r="L110" s="24">
        <v>2.33</v>
      </c>
      <c r="M110" s="72">
        <f>K110*L110</f>
        <v>9862.89</v>
      </c>
    </row>
    <row r="111" spans="1:13" s="19" customFormat="1" ht="15">
      <c r="A111" s="71">
        <v>82</v>
      </c>
      <c r="B111" s="23">
        <v>21</v>
      </c>
      <c r="C111" s="34">
        <v>7993754</v>
      </c>
      <c r="D111" s="26" t="s">
        <v>25</v>
      </c>
      <c r="E111" s="27" t="s">
        <v>285</v>
      </c>
      <c r="F111" s="27" t="s">
        <v>315</v>
      </c>
      <c r="G111" s="28" t="s">
        <v>316</v>
      </c>
      <c r="H111" s="28" t="s">
        <v>317</v>
      </c>
      <c r="I111" s="29">
        <v>6</v>
      </c>
      <c r="J111" s="29">
        <v>99.36</v>
      </c>
      <c r="K111" s="30"/>
      <c r="L111" s="24"/>
      <c r="M111" s="72"/>
    </row>
    <row r="112" spans="1:13" s="19" customFormat="1" ht="15">
      <c r="A112" s="71">
        <f>A111+1</f>
        <v>83</v>
      </c>
      <c r="B112" s="23"/>
      <c r="C112" s="26"/>
      <c r="D112" s="26"/>
      <c r="E112" s="27" t="s">
        <v>285</v>
      </c>
      <c r="F112" s="27" t="s">
        <v>318</v>
      </c>
      <c r="G112" s="28" t="s">
        <v>319</v>
      </c>
      <c r="H112" s="28" t="s">
        <v>320</v>
      </c>
      <c r="I112" s="29">
        <v>54</v>
      </c>
      <c r="J112" s="29">
        <v>564.65</v>
      </c>
      <c r="K112" s="30"/>
      <c r="L112" s="24"/>
      <c r="M112" s="72"/>
    </row>
    <row r="113" spans="1:13" s="19" customFormat="1" ht="15">
      <c r="A113" s="71">
        <f t="shared" ref="A113:A115" si="15">A112+1</f>
        <v>84</v>
      </c>
      <c r="B113" s="23"/>
      <c r="C113" s="26"/>
      <c r="D113" s="26"/>
      <c r="E113" s="27" t="s">
        <v>285</v>
      </c>
      <c r="F113" s="27" t="s">
        <v>321</v>
      </c>
      <c r="G113" s="28" t="s">
        <v>84</v>
      </c>
      <c r="H113" s="28" t="s">
        <v>322</v>
      </c>
      <c r="I113" s="29">
        <v>15</v>
      </c>
      <c r="J113" s="29">
        <v>134.97999999999999</v>
      </c>
      <c r="K113" s="30"/>
      <c r="L113" s="24"/>
      <c r="M113" s="72"/>
    </row>
    <row r="114" spans="1:13" s="19" customFormat="1" ht="15">
      <c r="A114" s="71">
        <f t="shared" si="15"/>
        <v>85</v>
      </c>
      <c r="B114" s="23"/>
      <c r="C114" s="26"/>
      <c r="D114" s="26"/>
      <c r="E114" s="27" t="s">
        <v>323</v>
      </c>
      <c r="F114" s="27" t="s">
        <v>324</v>
      </c>
      <c r="G114" s="28" t="s">
        <v>114</v>
      </c>
      <c r="H114" s="28" t="s">
        <v>325</v>
      </c>
      <c r="I114" s="29">
        <v>17</v>
      </c>
      <c r="J114" s="29">
        <v>224</v>
      </c>
      <c r="K114" s="30"/>
      <c r="L114" s="24"/>
      <c r="M114" s="72"/>
    </row>
    <row r="115" spans="1:13" s="19" customFormat="1" ht="15">
      <c r="A115" s="71">
        <f t="shared" si="15"/>
        <v>86</v>
      </c>
      <c r="B115" s="23"/>
      <c r="C115" s="26"/>
      <c r="D115" s="26"/>
      <c r="E115" s="27" t="s">
        <v>323</v>
      </c>
      <c r="F115" s="27" t="s">
        <v>326</v>
      </c>
      <c r="G115" s="28" t="s">
        <v>34</v>
      </c>
      <c r="H115" s="28" t="s">
        <v>327</v>
      </c>
      <c r="I115" s="29">
        <v>10</v>
      </c>
      <c r="J115" s="29">
        <v>267</v>
      </c>
      <c r="K115" s="30"/>
      <c r="L115" s="24"/>
      <c r="M115" s="72"/>
    </row>
    <row r="116" spans="1:13" s="19" customFormat="1" ht="15">
      <c r="A116" s="71"/>
      <c r="B116" s="23"/>
      <c r="C116" s="23"/>
      <c r="D116" s="23"/>
      <c r="E116" s="31"/>
      <c r="F116" s="31"/>
      <c r="G116" s="31"/>
      <c r="H116" s="31"/>
      <c r="I116" s="30">
        <f>SUM(I111:I115)</f>
        <v>102</v>
      </c>
      <c r="J116" s="30">
        <f>SUM(J111:J115)</f>
        <v>1289.99</v>
      </c>
      <c r="K116" s="30">
        <v>1500</v>
      </c>
      <c r="L116" s="24">
        <v>2.33</v>
      </c>
      <c r="M116" s="72">
        <f>K116*L116</f>
        <v>3495</v>
      </c>
    </row>
    <row r="117" spans="1:13" s="19" customFormat="1" ht="15">
      <c r="A117" s="71">
        <v>87</v>
      </c>
      <c r="B117" s="23">
        <v>22</v>
      </c>
      <c r="C117" s="26" t="s">
        <v>328</v>
      </c>
      <c r="D117" s="25" t="s">
        <v>31</v>
      </c>
      <c r="E117" s="27" t="s">
        <v>323</v>
      </c>
      <c r="F117" s="27" t="s">
        <v>329</v>
      </c>
      <c r="G117" s="28" t="s">
        <v>52</v>
      </c>
      <c r="H117" s="28" t="s">
        <v>330</v>
      </c>
      <c r="I117" s="29">
        <v>21</v>
      </c>
      <c r="J117" s="29">
        <v>175</v>
      </c>
      <c r="K117" s="30"/>
      <c r="L117" s="24"/>
      <c r="M117" s="72"/>
    </row>
    <row r="118" spans="1:13" s="19" customFormat="1" ht="15">
      <c r="A118" s="71">
        <f>A117+1</f>
        <v>88</v>
      </c>
      <c r="B118" s="23"/>
      <c r="C118" s="26"/>
      <c r="D118" s="26"/>
      <c r="E118" s="27" t="s">
        <v>323</v>
      </c>
      <c r="F118" s="27" t="s">
        <v>331</v>
      </c>
      <c r="G118" s="28" t="s">
        <v>52</v>
      </c>
      <c r="H118" s="28" t="s">
        <v>332</v>
      </c>
      <c r="I118" s="29">
        <v>60</v>
      </c>
      <c r="J118" s="29">
        <v>2460</v>
      </c>
      <c r="K118" s="30"/>
      <c r="L118" s="24"/>
      <c r="M118" s="72"/>
    </row>
    <row r="119" spans="1:13" s="19" customFormat="1" ht="15">
      <c r="A119" s="71"/>
      <c r="B119" s="23"/>
      <c r="C119" s="23"/>
      <c r="D119" s="23"/>
      <c r="E119" s="31"/>
      <c r="F119" s="31"/>
      <c r="G119" s="31"/>
      <c r="H119" s="31"/>
      <c r="I119" s="30">
        <f>SUM(I117:I118)</f>
        <v>81</v>
      </c>
      <c r="J119" s="30">
        <f>SUM(J117:J118)</f>
        <v>2635</v>
      </c>
      <c r="K119" s="30">
        <v>2635</v>
      </c>
      <c r="L119" s="24">
        <v>4.5</v>
      </c>
      <c r="M119" s="72">
        <f>K119*L119</f>
        <v>11857.5</v>
      </c>
    </row>
    <row r="120" spans="1:13" s="19" customFormat="1" ht="15">
      <c r="A120" s="71">
        <v>89</v>
      </c>
      <c r="B120" s="23">
        <v>23</v>
      </c>
      <c r="C120" s="26" t="s">
        <v>333</v>
      </c>
      <c r="D120" s="26" t="s">
        <v>25</v>
      </c>
      <c r="E120" s="27" t="s">
        <v>323</v>
      </c>
      <c r="F120" s="27" t="s">
        <v>334</v>
      </c>
      <c r="G120" s="28" t="s">
        <v>47</v>
      </c>
      <c r="H120" s="28" t="s">
        <v>335</v>
      </c>
      <c r="I120" s="29">
        <v>66</v>
      </c>
      <c r="J120" s="29">
        <v>2706</v>
      </c>
      <c r="K120" s="30"/>
      <c r="L120" s="24"/>
      <c r="M120" s="72"/>
    </row>
    <row r="121" spans="1:13" s="19" customFormat="1" ht="15">
      <c r="A121" s="71">
        <f>A120+1</f>
        <v>90</v>
      </c>
      <c r="B121" s="23"/>
      <c r="C121" s="26"/>
      <c r="D121" s="26"/>
      <c r="E121" s="27" t="s">
        <v>323</v>
      </c>
      <c r="F121" s="27" t="s">
        <v>336</v>
      </c>
      <c r="G121" s="28" t="s">
        <v>47</v>
      </c>
      <c r="H121" s="28" t="s">
        <v>337</v>
      </c>
      <c r="I121" s="29">
        <v>4</v>
      </c>
      <c r="J121" s="29">
        <v>61</v>
      </c>
      <c r="K121" s="30"/>
      <c r="L121" s="24"/>
      <c r="M121" s="72"/>
    </row>
    <row r="122" spans="1:13" s="19" customFormat="1" ht="15">
      <c r="A122" s="71">
        <f t="shared" ref="A122" si="16">A121+1</f>
        <v>91</v>
      </c>
      <c r="B122" s="23"/>
      <c r="C122" s="26"/>
      <c r="D122" s="26"/>
      <c r="E122" s="27" t="s">
        <v>323</v>
      </c>
      <c r="F122" s="27" t="s">
        <v>338</v>
      </c>
      <c r="G122" s="28" t="s">
        <v>339</v>
      </c>
      <c r="H122" s="28" t="s">
        <v>340</v>
      </c>
      <c r="I122" s="29">
        <v>2</v>
      </c>
      <c r="J122" s="29">
        <v>18</v>
      </c>
      <c r="K122" s="30"/>
      <c r="L122" s="24"/>
      <c r="M122" s="72"/>
    </row>
    <row r="123" spans="1:13" s="19" customFormat="1" ht="15">
      <c r="A123" s="71"/>
      <c r="B123" s="23"/>
      <c r="C123" s="23"/>
      <c r="D123" s="23"/>
      <c r="E123" s="31"/>
      <c r="F123" s="31"/>
      <c r="G123" s="31"/>
      <c r="H123" s="31"/>
      <c r="I123" s="30">
        <f>SUM(I120:I122)</f>
        <v>72</v>
      </c>
      <c r="J123" s="30">
        <f>SUM(J120:J122)</f>
        <v>2785</v>
      </c>
      <c r="K123" s="30">
        <v>2785</v>
      </c>
      <c r="L123" s="24">
        <v>2.33</v>
      </c>
      <c r="M123" s="72">
        <f>K123*L123</f>
        <v>6489.05</v>
      </c>
    </row>
    <row r="124" spans="1:13" s="19" customFormat="1" ht="30">
      <c r="A124" s="71">
        <v>92</v>
      </c>
      <c r="B124" s="23">
        <v>24</v>
      </c>
      <c r="C124" s="26" t="s">
        <v>341</v>
      </c>
      <c r="D124" s="26" t="s">
        <v>25</v>
      </c>
      <c r="E124" s="27" t="s">
        <v>323</v>
      </c>
      <c r="F124" s="27" t="s">
        <v>342</v>
      </c>
      <c r="G124" s="28" t="s">
        <v>41</v>
      </c>
      <c r="H124" s="28" t="s">
        <v>343</v>
      </c>
      <c r="I124" s="29">
        <v>67</v>
      </c>
      <c r="J124" s="29">
        <v>527</v>
      </c>
      <c r="K124" s="30"/>
      <c r="L124" s="24"/>
      <c r="M124" s="72"/>
    </row>
    <row r="125" spans="1:13" s="19" customFormat="1" ht="36" customHeight="1">
      <c r="A125" s="71">
        <f>A124+1</f>
        <v>93</v>
      </c>
      <c r="B125" s="23"/>
      <c r="C125" s="26"/>
      <c r="D125" s="26"/>
      <c r="E125" s="27" t="s">
        <v>323</v>
      </c>
      <c r="F125" s="27" t="s">
        <v>344</v>
      </c>
      <c r="G125" s="28" t="s">
        <v>41</v>
      </c>
      <c r="H125" s="28" t="s">
        <v>345</v>
      </c>
      <c r="I125" s="29">
        <v>39</v>
      </c>
      <c r="J125" s="29">
        <v>393</v>
      </c>
      <c r="K125" s="30"/>
      <c r="L125" s="24"/>
      <c r="M125" s="72"/>
    </row>
    <row r="126" spans="1:13" s="19" customFormat="1" ht="45">
      <c r="A126" s="71">
        <f t="shared" ref="A126" si="17">A125+1</f>
        <v>94</v>
      </c>
      <c r="B126" s="23"/>
      <c r="C126" s="26"/>
      <c r="D126" s="26"/>
      <c r="E126" s="27" t="s">
        <v>323</v>
      </c>
      <c r="F126" s="27" t="s">
        <v>346</v>
      </c>
      <c r="G126" s="28" t="s">
        <v>41</v>
      </c>
      <c r="H126" s="28" t="s">
        <v>653</v>
      </c>
      <c r="I126" s="29">
        <v>66</v>
      </c>
      <c r="J126" s="29">
        <v>1223</v>
      </c>
      <c r="K126" s="30"/>
      <c r="L126" s="24"/>
      <c r="M126" s="72"/>
    </row>
    <row r="127" spans="1:13" s="19" customFormat="1" ht="15">
      <c r="A127" s="71"/>
      <c r="B127" s="23"/>
      <c r="C127" s="23"/>
      <c r="D127" s="23"/>
      <c r="E127" s="31"/>
      <c r="F127" s="31"/>
      <c r="G127" s="31"/>
      <c r="H127" s="31"/>
      <c r="I127" s="30">
        <f>SUM(I124:I126)</f>
        <v>172</v>
      </c>
      <c r="J127" s="30">
        <f>SUM(J124:J126)</f>
        <v>2143</v>
      </c>
      <c r="K127" s="30">
        <v>2500</v>
      </c>
      <c r="L127" s="24">
        <v>2.33</v>
      </c>
      <c r="M127" s="72">
        <f>K127*L127</f>
        <v>5825</v>
      </c>
    </row>
    <row r="128" spans="1:13" s="19" customFormat="1" ht="15">
      <c r="A128" s="71">
        <v>95</v>
      </c>
      <c r="B128" s="23">
        <v>25</v>
      </c>
      <c r="C128" s="26" t="s">
        <v>347</v>
      </c>
      <c r="D128" s="26" t="s">
        <v>25</v>
      </c>
      <c r="E128" s="27" t="s">
        <v>323</v>
      </c>
      <c r="F128" s="27" t="s">
        <v>348</v>
      </c>
      <c r="G128" s="28" t="s">
        <v>29</v>
      </c>
      <c r="H128" s="28" t="s">
        <v>103</v>
      </c>
      <c r="I128" s="29">
        <v>11</v>
      </c>
      <c r="J128" s="29">
        <v>312</v>
      </c>
      <c r="K128" s="30"/>
      <c r="L128" s="24"/>
      <c r="M128" s="72"/>
    </row>
    <row r="129" spans="1:13" s="19" customFormat="1" ht="15">
      <c r="A129" s="71">
        <f>A128+1</f>
        <v>96</v>
      </c>
      <c r="B129" s="23"/>
      <c r="C129" s="26"/>
      <c r="D129" s="26"/>
      <c r="E129" s="27" t="s">
        <v>323</v>
      </c>
      <c r="F129" s="27" t="s">
        <v>349</v>
      </c>
      <c r="G129" s="28" t="s">
        <v>350</v>
      </c>
      <c r="H129" s="28" t="s">
        <v>351</v>
      </c>
      <c r="I129" s="29">
        <v>3</v>
      </c>
      <c r="J129" s="29">
        <v>23</v>
      </c>
      <c r="K129" s="30"/>
      <c r="L129" s="24"/>
      <c r="M129" s="72"/>
    </row>
    <row r="130" spans="1:13" s="19" customFormat="1" ht="15">
      <c r="A130" s="71">
        <f t="shared" ref="A130:A131" si="18">A129+1</f>
        <v>97</v>
      </c>
      <c r="B130" s="23"/>
      <c r="C130" s="26"/>
      <c r="D130" s="26"/>
      <c r="E130" s="27" t="s">
        <v>323</v>
      </c>
      <c r="F130" s="27" t="s">
        <v>352</v>
      </c>
      <c r="G130" s="28" t="s">
        <v>29</v>
      </c>
      <c r="H130" s="28" t="s">
        <v>353</v>
      </c>
      <c r="I130" s="29">
        <v>100</v>
      </c>
      <c r="J130" s="29">
        <v>2590</v>
      </c>
      <c r="K130" s="30"/>
      <c r="L130" s="24"/>
      <c r="M130" s="72"/>
    </row>
    <row r="131" spans="1:13" s="19" customFormat="1" ht="30">
      <c r="A131" s="71">
        <f t="shared" si="18"/>
        <v>98</v>
      </c>
      <c r="B131" s="23"/>
      <c r="C131" s="23"/>
      <c r="D131" s="23"/>
      <c r="E131" s="27" t="s">
        <v>85</v>
      </c>
      <c r="F131" s="27" t="s">
        <v>91</v>
      </c>
      <c r="G131" s="28" t="s">
        <v>29</v>
      </c>
      <c r="H131" s="28" t="s">
        <v>654</v>
      </c>
      <c r="I131" s="29">
        <v>39</v>
      </c>
      <c r="J131" s="29">
        <v>519</v>
      </c>
      <c r="K131" s="30"/>
      <c r="L131" s="24"/>
      <c r="M131" s="72"/>
    </row>
    <row r="132" spans="1:13" s="19" customFormat="1" ht="15">
      <c r="A132" s="71"/>
      <c r="B132" s="23"/>
      <c r="C132" s="23"/>
      <c r="D132" s="23"/>
      <c r="E132" s="31"/>
      <c r="F132" s="31"/>
      <c r="G132" s="31"/>
      <c r="H132" s="31"/>
      <c r="I132" s="30">
        <f>SUM(I128:I131)</f>
        <v>153</v>
      </c>
      <c r="J132" s="30">
        <f>SUM(J128:J131)</f>
        <v>3444</v>
      </c>
      <c r="K132" s="30">
        <v>3444</v>
      </c>
      <c r="L132" s="24">
        <v>2.33</v>
      </c>
      <c r="M132" s="72">
        <f>K132*L132</f>
        <v>8024.52</v>
      </c>
    </row>
    <row r="133" spans="1:13" s="19" customFormat="1" ht="15">
      <c r="A133" s="71">
        <v>99</v>
      </c>
      <c r="B133" s="23">
        <v>26</v>
      </c>
      <c r="C133" s="26" t="s">
        <v>354</v>
      </c>
      <c r="D133" s="26" t="s">
        <v>25</v>
      </c>
      <c r="E133" s="27" t="s">
        <v>323</v>
      </c>
      <c r="F133" s="27" t="s">
        <v>355</v>
      </c>
      <c r="G133" s="32" t="s">
        <v>638</v>
      </c>
      <c r="H133" s="28" t="s">
        <v>356</v>
      </c>
      <c r="I133" s="29">
        <v>28</v>
      </c>
      <c r="J133" s="29">
        <v>155</v>
      </c>
      <c r="K133" s="30"/>
      <c r="L133" s="24"/>
      <c r="M133" s="72"/>
    </row>
    <row r="134" spans="1:13" s="19" customFormat="1" ht="15">
      <c r="A134" s="71">
        <f>A133+1</f>
        <v>100</v>
      </c>
      <c r="B134" s="23"/>
      <c r="C134" s="26"/>
      <c r="D134" s="26"/>
      <c r="E134" s="27" t="s">
        <v>323</v>
      </c>
      <c r="F134" s="27" t="s">
        <v>357</v>
      </c>
      <c r="G134" s="32" t="s">
        <v>30</v>
      </c>
      <c r="H134" s="28" t="s">
        <v>358</v>
      </c>
      <c r="I134" s="29">
        <v>13</v>
      </c>
      <c r="J134" s="29">
        <v>163</v>
      </c>
      <c r="K134" s="30"/>
      <c r="L134" s="24"/>
      <c r="M134" s="72"/>
    </row>
    <row r="135" spans="1:13" s="19" customFormat="1" ht="15">
      <c r="A135" s="71">
        <f t="shared" ref="A135:A137" si="19">A134+1</f>
        <v>101</v>
      </c>
      <c r="B135" s="23"/>
      <c r="C135" s="26"/>
      <c r="D135" s="26"/>
      <c r="E135" s="27" t="s">
        <v>323</v>
      </c>
      <c r="F135" s="27" t="s">
        <v>359</v>
      </c>
      <c r="G135" s="32" t="s">
        <v>360</v>
      </c>
      <c r="H135" s="28" t="s">
        <v>361</v>
      </c>
      <c r="I135" s="29">
        <v>5</v>
      </c>
      <c r="J135" s="29">
        <v>69</v>
      </c>
      <c r="K135" s="30"/>
      <c r="L135" s="24"/>
      <c r="M135" s="72"/>
    </row>
    <row r="136" spans="1:13" s="19" customFormat="1" ht="15">
      <c r="A136" s="71">
        <f t="shared" si="19"/>
        <v>102</v>
      </c>
      <c r="B136" s="23"/>
      <c r="C136" s="26"/>
      <c r="D136" s="26"/>
      <c r="E136" s="27" t="s">
        <v>323</v>
      </c>
      <c r="F136" s="27" t="s">
        <v>362</v>
      </c>
      <c r="G136" s="32" t="s">
        <v>360</v>
      </c>
      <c r="H136" s="28" t="s">
        <v>363</v>
      </c>
      <c r="I136" s="29">
        <v>20</v>
      </c>
      <c r="J136" s="29">
        <v>303</v>
      </c>
      <c r="K136" s="30"/>
      <c r="L136" s="24"/>
      <c r="M136" s="72"/>
    </row>
    <row r="137" spans="1:13" s="19" customFormat="1" ht="15">
      <c r="A137" s="71">
        <f t="shared" si="19"/>
        <v>103</v>
      </c>
      <c r="B137" s="23"/>
      <c r="C137" s="26"/>
      <c r="D137" s="26"/>
      <c r="E137" s="27" t="s">
        <v>323</v>
      </c>
      <c r="F137" s="27" t="s">
        <v>364</v>
      </c>
      <c r="G137" s="32" t="s">
        <v>215</v>
      </c>
      <c r="H137" s="28" t="s">
        <v>365</v>
      </c>
      <c r="I137" s="29">
        <v>14</v>
      </c>
      <c r="J137" s="29">
        <v>207</v>
      </c>
      <c r="K137" s="30"/>
      <c r="L137" s="24"/>
      <c r="M137" s="72"/>
    </row>
    <row r="138" spans="1:13" s="19" customFormat="1" ht="15">
      <c r="A138" s="71"/>
      <c r="B138" s="23"/>
      <c r="C138" s="23"/>
      <c r="D138" s="23"/>
      <c r="E138" s="31"/>
      <c r="F138" s="31"/>
      <c r="G138" s="31"/>
      <c r="H138" s="31"/>
      <c r="I138" s="30">
        <f>SUM(I133:I137)</f>
        <v>80</v>
      </c>
      <c r="J138" s="30">
        <f>SUM(J133:J137)</f>
        <v>897</v>
      </c>
      <c r="K138" s="30">
        <v>1500</v>
      </c>
      <c r="L138" s="24">
        <v>2.33</v>
      </c>
      <c r="M138" s="72">
        <f>K138*L138</f>
        <v>3495</v>
      </c>
    </row>
    <row r="139" spans="1:13" s="19" customFormat="1" ht="15">
      <c r="A139" s="71">
        <v>104</v>
      </c>
      <c r="B139" s="23">
        <v>27</v>
      </c>
      <c r="C139" s="26" t="s">
        <v>366</v>
      </c>
      <c r="D139" s="26" t="s">
        <v>25</v>
      </c>
      <c r="E139" s="27" t="s">
        <v>323</v>
      </c>
      <c r="F139" s="27" t="s">
        <v>367</v>
      </c>
      <c r="G139" s="28" t="s">
        <v>87</v>
      </c>
      <c r="H139" s="28" t="s">
        <v>368</v>
      </c>
      <c r="I139" s="29">
        <v>30</v>
      </c>
      <c r="J139" s="29">
        <v>847</v>
      </c>
      <c r="K139" s="30"/>
      <c r="L139" s="24"/>
      <c r="M139" s="72"/>
    </row>
    <row r="140" spans="1:13" s="19" customFormat="1" ht="15">
      <c r="A140" s="71">
        <f>A139+1</f>
        <v>105</v>
      </c>
      <c r="B140" s="23"/>
      <c r="C140" s="26"/>
      <c r="D140" s="26"/>
      <c r="E140" s="27" t="s">
        <v>323</v>
      </c>
      <c r="F140" s="27" t="s">
        <v>369</v>
      </c>
      <c r="G140" s="28" t="s">
        <v>370</v>
      </c>
      <c r="H140" s="28" t="s">
        <v>371</v>
      </c>
      <c r="I140" s="29">
        <v>2</v>
      </c>
      <c r="J140" s="29">
        <v>30</v>
      </c>
      <c r="K140" s="30"/>
      <c r="L140" s="24"/>
      <c r="M140" s="72"/>
    </row>
    <row r="141" spans="1:13" s="19" customFormat="1" ht="15">
      <c r="A141" s="71">
        <f t="shared" ref="A141" si="20">A140+1</f>
        <v>106</v>
      </c>
      <c r="B141" s="23"/>
      <c r="C141" s="26"/>
      <c r="D141" s="26"/>
      <c r="E141" s="27" t="s">
        <v>323</v>
      </c>
      <c r="F141" s="27" t="s">
        <v>372</v>
      </c>
      <c r="G141" s="28" t="s">
        <v>373</v>
      </c>
      <c r="H141" s="28" t="s">
        <v>374</v>
      </c>
      <c r="I141" s="29">
        <v>25</v>
      </c>
      <c r="J141" s="29">
        <v>310</v>
      </c>
      <c r="K141" s="30"/>
      <c r="L141" s="24"/>
      <c r="M141" s="72"/>
    </row>
    <row r="142" spans="1:13" s="19" customFormat="1" ht="15">
      <c r="A142" s="71"/>
      <c r="B142" s="23"/>
      <c r="C142" s="23"/>
      <c r="D142" s="23"/>
      <c r="E142" s="31"/>
      <c r="F142" s="31"/>
      <c r="G142" s="31"/>
      <c r="H142" s="31"/>
      <c r="I142" s="30">
        <f>SUM(I139:I141)</f>
        <v>57</v>
      </c>
      <c r="J142" s="30">
        <f>SUM(J139:J141)</f>
        <v>1187</v>
      </c>
      <c r="K142" s="30">
        <v>1500</v>
      </c>
      <c r="L142" s="24">
        <v>2.33</v>
      </c>
      <c r="M142" s="72">
        <f>K142*L142</f>
        <v>3495</v>
      </c>
    </row>
    <row r="143" spans="1:13" s="19" customFormat="1" ht="15">
      <c r="A143" s="71">
        <v>107</v>
      </c>
      <c r="B143" s="23">
        <v>28</v>
      </c>
      <c r="C143" s="26" t="s">
        <v>375</v>
      </c>
      <c r="D143" s="26" t="s">
        <v>25</v>
      </c>
      <c r="E143" s="27" t="s">
        <v>323</v>
      </c>
      <c r="F143" s="27" t="s">
        <v>376</v>
      </c>
      <c r="G143" s="28" t="s">
        <v>108</v>
      </c>
      <c r="H143" s="28" t="s">
        <v>377</v>
      </c>
      <c r="I143" s="29">
        <v>7</v>
      </c>
      <c r="J143" s="29">
        <v>14</v>
      </c>
      <c r="K143" s="30"/>
      <c r="L143" s="24"/>
      <c r="M143" s="72"/>
    </row>
    <row r="144" spans="1:13" s="19" customFormat="1" ht="15">
      <c r="A144" s="71">
        <f>A143+1</f>
        <v>108</v>
      </c>
      <c r="B144" s="23"/>
      <c r="C144" s="26"/>
      <c r="D144" s="26"/>
      <c r="E144" s="27" t="s">
        <v>378</v>
      </c>
      <c r="F144" s="27" t="s">
        <v>379</v>
      </c>
      <c r="G144" s="28" t="s">
        <v>44</v>
      </c>
      <c r="H144" s="28" t="s">
        <v>380</v>
      </c>
      <c r="I144" s="29">
        <v>27</v>
      </c>
      <c r="J144" s="29">
        <v>133</v>
      </c>
      <c r="K144" s="30"/>
      <c r="L144" s="24"/>
      <c r="M144" s="72"/>
    </row>
    <row r="145" spans="1:13" s="19" customFormat="1" ht="30">
      <c r="A145" s="71">
        <f t="shared" ref="A145:A147" si="21">A144+1</f>
        <v>109</v>
      </c>
      <c r="B145" s="23"/>
      <c r="C145" s="26"/>
      <c r="D145" s="26"/>
      <c r="E145" s="27" t="s">
        <v>378</v>
      </c>
      <c r="F145" s="27" t="s">
        <v>381</v>
      </c>
      <c r="G145" s="28" t="s">
        <v>32</v>
      </c>
      <c r="H145" s="28" t="s">
        <v>655</v>
      </c>
      <c r="I145" s="29">
        <v>67</v>
      </c>
      <c r="J145" s="29">
        <v>706</v>
      </c>
      <c r="K145" s="30"/>
      <c r="L145" s="24"/>
      <c r="M145" s="72"/>
    </row>
    <row r="146" spans="1:13" s="19" customFormat="1" ht="15">
      <c r="A146" s="71">
        <f t="shared" si="21"/>
        <v>110</v>
      </c>
      <c r="B146" s="23"/>
      <c r="C146" s="26"/>
      <c r="D146" s="26"/>
      <c r="E146" s="27" t="s">
        <v>378</v>
      </c>
      <c r="F146" s="27" t="s">
        <v>382</v>
      </c>
      <c r="G146" s="28" t="s">
        <v>32</v>
      </c>
      <c r="H146" s="28" t="s">
        <v>383</v>
      </c>
      <c r="I146" s="29">
        <v>68</v>
      </c>
      <c r="J146" s="29">
        <v>1724</v>
      </c>
      <c r="K146" s="30"/>
      <c r="L146" s="24"/>
      <c r="M146" s="72"/>
    </row>
    <row r="147" spans="1:13" s="19" customFormat="1" ht="15">
      <c r="A147" s="71">
        <f t="shared" si="21"/>
        <v>111</v>
      </c>
      <c r="B147" s="23"/>
      <c r="C147" s="26"/>
      <c r="D147" s="26"/>
      <c r="E147" s="27" t="s">
        <v>378</v>
      </c>
      <c r="F147" s="27" t="s">
        <v>384</v>
      </c>
      <c r="G147" s="28" t="s">
        <v>32</v>
      </c>
      <c r="H147" s="28" t="s">
        <v>385</v>
      </c>
      <c r="I147" s="29">
        <v>41</v>
      </c>
      <c r="J147" s="29">
        <v>834</v>
      </c>
      <c r="K147" s="30"/>
      <c r="L147" s="24"/>
      <c r="M147" s="72"/>
    </row>
    <row r="148" spans="1:13" s="19" customFormat="1" ht="15">
      <c r="A148" s="71"/>
      <c r="B148" s="23"/>
      <c r="C148" s="23"/>
      <c r="D148" s="23"/>
      <c r="E148" s="31"/>
      <c r="F148" s="31"/>
      <c r="G148" s="31"/>
      <c r="H148" s="31"/>
      <c r="I148" s="30">
        <f>SUM(I143:I147)</f>
        <v>210</v>
      </c>
      <c r="J148" s="30">
        <f>SUM(J143:J147)</f>
        <v>3411</v>
      </c>
      <c r="K148" s="30">
        <v>3411</v>
      </c>
      <c r="L148" s="24">
        <v>2.33</v>
      </c>
      <c r="M148" s="72">
        <f>K148*L148</f>
        <v>7947.63</v>
      </c>
    </row>
    <row r="149" spans="1:13" s="19" customFormat="1" ht="15">
      <c r="A149" s="71">
        <v>112</v>
      </c>
      <c r="B149" s="23">
        <v>29</v>
      </c>
      <c r="C149" s="26" t="s">
        <v>386</v>
      </c>
      <c r="D149" s="26" t="s">
        <v>25</v>
      </c>
      <c r="E149" s="27" t="s">
        <v>323</v>
      </c>
      <c r="F149" s="27" t="s">
        <v>387</v>
      </c>
      <c r="G149" s="28" t="s">
        <v>637</v>
      </c>
      <c r="H149" s="28" t="s">
        <v>388</v>
      </c>
      <c r="I149" s="29">
        <v>1</v>
      </c>
      <c r="J149" s="29">
        <v>5</v>
      </c>
      <c r="K149" s="30"/>
      <c r="L149" s="24"/>
      <c r="M149" s="72"/>
    </row>
    <row r="150" spans="1:13" s="19" customFormat="1" ht="15">
      <c r="A150" s="71">
        <f>A149+1</f>
        <v>113</v>
      </c>
      <c r="B150" s="23"/>
      <c r="C150" s="26"/>
      <c r="D150" s="26"/>
      <c r="E150" s="27" t="s">
        <v>323</v>
      </c>
      <c r="F150" s="27" t="s">
        <v>389</v>
      </c>
      <c r="G150" s="28" t="s">
        <v>27</v>
      </c>
      <c r="H150" s="28" t="s">
        <v>390</v>
      </c>
      <c r="I150" s="29">
        <v>4</v>
      </c>
      <c r="J150" s="29">
        <v>60</v>
      </c>
      <c r="K150" s="30"/>
      <c r="L150" s="24"/>
      <c r="M150" s="72"/>
    </row>
    <row r="151" spans="1:13" s="19" customFormat="1" ht="15">
      <c r="A151" s="71">
        <f t="shared" ref="A151:A154" si="22">A150+1</f>
        <v>114</v>
      </c>
      <c r="B151" s="23"/>
      <c r="C151" s="26"/>
      <c r="D151" s="26"/>
      <c r="E151" s="27" t="s">
        <v>323</v>
      </c>
      <c r="F151" s="27" t="s">
        <v>391</v>
      </c>
      <c r="G151" s="28" t="s">
        <v>55</v>
      </c>
      <c r="H151" s="28" t="s">
        <v>392</v>
      </c>
      <c r="I151" s="29">
        <v>13</v>
      </c>
      <c r="J151" s="29">
        <v>214</v>
      </c>
      <c r="K151" s="30"/>
      <c r="L151" s="24"/>
      <c r="M151" s="72"/>
    </row>
    <row r="152" spans="1:13" s="19" customFormat="1" ht="15">
      <c r="A152" s="71">
        <f t="shared" si="22"/>
        <v>115</v>
      </c>
      <c r="B152" s="23"/>
      <c r="C152" s="26"/>
      <c r="D152" s="26"/>
      <c r="E152" s="27" t="s">
        <v>323</v>
      </c>
      <c r="F152" s="27" t="s">
        <v>393</v>
      </c>
      <c r="G152" s="28" t="s">
        <v>394</v>
      </c>
      <c r="H152" s="28" t="s">
        <v>395</v>
      </c>
      <c r="I152" s="29">
        <v>7</v>
      </c>
      <c r="J152" s="29">
        <v>7</v>
      </c>
      <c r="K152" s="30"/>
      <c r="L152" s="24"/>
      <c r="M152" s="72"/>
    </row>
    <row r="153" spans="1:13" s="19" customFormat="1" ht="15">
      <c r="A153" s="71">
        <f t="shared" si="22"/>
        <v>116</v>
      </c>
      <c r="B153" s="23"/>
      <c r="C153" s="26"/>
      <c r="D153" s="26"/>
      <c r="E153" s="27" t="s">
        <v>323</v>
      </c>
      <c r="F153" s="27" t="s">
        <v>396</v>
      </c>
      <c r="G153" s="28" t="s">
        <v>59</v>
      </c>
      <c r="H153" s="28" t="s">
        <v>397</v>
      </c>
      <c r="I153" s="29">
        <v>5</v>
      </c>
      <c r="J153" s="29">
        <v>5</v>
      </c>
      <c r="K153" s="30"/>
      <c r="L153" s="24"/>
      <c r="M153" s="72"/>
    </row>
    <row r="154" spans="1:13" s="19" customFormat="1" ht="30">
      <c r="A154" s="71">
        <f t="shared" si="22"/>
        <v>117</v>
      </c>
      <c r="B154" s="23"/>
      <c r="C154" s="26"/>
      <c r="D154" s="26"/>
      <c r="E154" s="27" t="s">
        <v>323</v>
      </c>
      <c r="F154" s="27" t="s">
        <v>398</v>
      </c>
      <c r="G154" s="28" t="s">
        <v>399</v>
      </c>
      <c r="H154" s="28" t="s">
        <v>656</v>
      </c>
      <c r="I154" s="29">
        <v>17</v>
      </c>
      <c r="J154" s="29">
        <v>206</v>
      </c>
      <c r="K154" s="30"/>
      <c r="L154" s="24"/>
      <c r="M154" s="72"/>
    </row>
    <row r="155" spans="1:13" s="19" customFormat="1" ht="15">
      <c r="A155" s="71"/>
      <c r="B155" s="23"/>
      <c r="C155" s="23"/>
      <c r="D155" s="23"/>
      <c r="E155" s="31"/>
      <c r="F155" s="31"/>
      <c r="G155" s="31"/>
      <c r="H155" s="31"/>
      <c r="I155" s="30">
        <f>SUM(I149:I154)</f>
        <v>47</v>
      </c>
      <c r="J155" s="30">
        <f>SUM(J149:J154)</f>
        <v>497</v>
      </c>
      <c r="K155" s="30">
        <v>1500</v>
      </c>
      <c r="L155" s="24">
        <v>2.33</v>
      </c>
      <c r="M155" s="72">
        <f>K155*L155</f>
        <v>3495</v>
      </c>
    </row>
    <row r="156" spans="1:13" s="19" customFormat="1" ht="15">
      <c r="A156" s="71">
        <v>118</v>
      </c>
      <c r="B156" s="23">
        <v>30</v>
      </c>
      <c r="C156" s="26" t="s">
        <v>400</v>
      </c>
      <c r="D156" s="26" t="s">
        <v>25</v>
      </c>
      <c r="E156" s="27" t="s">
        <v>378</v>
      </c>
      <c r="F156" s="27" t="s">
        <v>401</v>
      </c>
      <c r="G156" s="28" t="s">
        <v>50</v>
      </c>
      <c r="H156" s="28" t="s">
        <v>402</v>
      </c>
      <c r="I156" s="29">
        <v>19</v>
      </c>
      <c r="J156" s="29">
        <v>253</v>
      </c>
      <c r="K156" s="30"/>
      <c r="L156" s="24"/>
      <c r="M156" s="72"/>
    </row>
    <row r="157" spans="1:13" s="19" customFormat="1" ht="15">
      <c r="A157" s="71">
        <f>A156+1</f>
        <v>119</v>
      </c>
      <c r="B157" s="23"/>
      <c r="C157" s="26"/>
      <c r="D157" s="26"/>
      <c r="E157" s="27" t="s">
        <v>378</v>
      </c>
      <c r="F157" s="27" t="s">
        <v>403</v>
      </c>
      <c r="G157" s="28" t="s">
        <v>86</v>
      </c>
      <c r="H157" s="28" t="s">
        <v>404</v>
      </c>
      <c r="I157" s="29">
        <v>1</v>
      </c>
      <c r="J157" s="29">
        <v>5</v>
      </c>
      <c r="K157" s="30"/>
      <c r="L157" s="24"/>
      <c r="M157" s="72"/>
    </row>
    <row r="158" spans="1:13" s="19" customFormat="1" ht="15">
      <c r="A158" s="71">
        <f t="shared" ref="A158:A161" si="23">A157+1</f>
        <v>120</v>
      </c>
      <c r="B158" s="23"/>
      <c r="C158" s="26"/>
      <c r="D158" s="26"/>
      <c r="E158" s="27" t="s">
        <v>378</v>
      </c>
      <c r="F158" s="27" t="s">
        <v>405</v>
      </c>
      <c r="G158" s="28" t="s">
        <v>274</v>
      </c>
      <c r="H158" s="28" t="s">
        <v>406</v>
      </c>
      <c r="I158" s="29">
        <v>9</v>
      </c>
      <c r="J158" s="29">
        <v>38</v>
      </c>
      <c r="K158" s="30"/>
      <c r="L158" s="24"/>
      <c r="M158" s="72"/>
    </row>
    <row r="159" spans="1:13" s="19" customFormat="1" ht="15">
      <c r="A159" s="71">
        <f t="shared" si="23"/>
        <v>121</v>
      </c>
      <c r="B159" s="23"/>
      <c r="C159" s="26"/>
      <c r="D159" s="26"/>
      <c r="E159" s="27" t="s">
        <v>378</v>
      </c>
      <c r="F159" s="27" t="s">
        <v>407</v>
      </c>
      <c r="G159" s="28" t="s">
        <v>75</v>
      </c>
      <c r="H159" s="28" t="s">
        <v>408</v>
      </c>
      <c r="I159" s="29">
        <v>5</v>
      </c>
      <c r="J159" s="29">
        <v>41</v>
      </c>
      <c r="K159" s="30"/>
      <c r="L159" s="24"/>
      <c r="M159" s="72"/>
    </row>
    <row r="160" spans="1:13" s="19" customFormat="1" ht="15">
      <c r="A160" s="71">
        <f t="shared" si="23"/>
        <v>122</v>
      </c>
      <c r="B160" s="23"/>
      <c r="C160" s="26"/>
      <c r="D160" s="26"/>
      <c r="E160" s="27" t="s">
        <v>378</v>
      </c>
      <c r="F160" s="27" t="s">
        <v>409</v>
      </c>
      <c r="G160" s="28" t="s">
        <v>410</v>
      </c>
      <c r="H160" s="28" t="s">
        <v>411</v>
      </c>
      <c r="I160" s="29">
        <v>18</v>
      </c>
      <c r="J160" s="29">
        <v>408</v>
      </c>
      <c r="K160" s="30"/>
      <c r="L160" s="24"/>
      <c r="M160" s="72"/>
    </row>
    <row r="161" spans="1:13" s="19" customFormat="1" ht="15">
      <c r="A161" s="71">
        <f t="shared" si="23"/>
        <v>123</v>
      </c>
      <c r="B161" s="23"/>
      <c r="C161" s="26"/>
      <c r="D161" s="26"/>
      <c r="E161" s="27" t="s">
        <v>378</v>
      </c>
      <c r="F161" s="27" t="s">
        <v>412</v>
      </c>
      <c r="G161" s="28" t="s">
        <v>119</v>
      </c>
      <c r="H161" s="28" t="s">
        <v>413</v>
      </c>
      <c r="I161" s="29">
        <v>20</v>
      </c>
      <c r="J161" s="29">
        <v>292</v>
      </c>
      <c r="K161" s="30"/>
      <c r="L161" s="24"/>
      <c r="M161" s="72"/>
    </row>
    <row r="162" spans="1:13" s="19" customFormat="1" ht="15">
      <c r="A162" s="71"/>
      <c r="B162" s="23"/>
      <c r="C162" s="23"/>
      <c r="D162" s="23"/>
      <c r="E162" s="31"/>
      <c r="F162" s="31"/>
      <c r="G162" s="31"/>
      <c r="H162" s="31"/>
      <c r="I162" s="30">
        <f>SUM(I156:I161)</f>
        <v>72</v>
      </c>
      <c r="J162" s="30">
        <f>SUM(J156:J161)</f>
        <v>1037</v>
      </c>
      <c r="K162" s="30">
        <v>1500</v>
      </c>
      <c r="L162" s="24">
        <v>2.33</v>
      </c>
      <c r="M162" s="72">
        <f>K162*L162</f>
        <v>3495</v>
      </c>
    </row>
    <row r="163" spans="1:13" s="19" customFormat="1" ht="15">
      <c r="A163" s="71">
        <v>124</v>
      </c>
      <c r="B163" s="23">
        <v>31</v>
      </c>
      <c r="C163" s="26" t="s">
        <v>414</v>
      </c>
      <c r="D163" s="26" t="s">
        <v>25</v>
      </c>
      <c r="E163" s="27" t="s">
        <v>378</v>
      </c>
      <c r="F163" s="27" t="s">
        <v>415</v>
      </c>
      <c r="G163" s="28" t="s">
        <v>57</v>
      </c>
      <c r="H163" s="28" t="s">
        <v>416</v>
      </c>
      <c r="I163" s="29">
        <v>258</v>
      </c>
      <c r="J163" s="29">
        <v>10373</v>
      </c>
      <c r="K163" s="30"/>
      <c r="L163" s="24"/>
      <c r="M163" s="72"/>
    </row>
    <row r="164" spans="1:13" s="19" customFormat="1" ht="15">
      <c r="A164" s="71">
        <f>A163+1</f>
        <v>125</v>
      </c>
      <c r="B164" s="23"/>
      <c r="C164" s="26"/>
      <c r="D164" s="26"/>
      <c r="E164" s="27" t="s">
        <v>378</v>
      </c>
      <c r="F164" s="27" t="s">
        <v>417</v>
      </c>
      <c r="G164" s="28" t="s">
        <v>56</v>
      </c>
      <c r="H164" s="28" t="s">
        <v>418</v>
      </c>
      <c r="I164" s="29">
        <v>1</v>
      </c>
      <c r="J164" s="29">
        <v>30</v>
      </c>
      <c r="K164" s="30"/>
      <c r="L164" s="24"/>
      <c r="M164" s="72"/>
    </row>
    <row r="165" spans="1:13" s="19" customFormat="1" ht="15">
      <c r="A165" s="71"/>
      <c r="B165" s="23"/>
      <c r="C165" s="23"/>
      <c r="D165" s="23"/>
      <c r="E165" s="31"/>
      <c r="F165" s="31"/>
      <c r="G165" s="31"/>
      <c r="H165" s="31"/>
      <c r="I165" s="30">
        <f>SUM(I163:I164)</f>
        <v>259</v>
      </c>
      <c r="J165" s="30">
        <f>SUM(J163:J164)</f>
        <v>10403</v>
      </c>
      <c r="K165" s="30">
        <v>10403</v>
      </c>
      <c r="L165" s="24">
        <v>2.33</v>
      </c>
      <c r="M165" s="72">
        <f>K165*L165</f>
        <v>24238.99</v>
      </c>
    </row>
    <row r="166" spans="1:13" s="19" customFormat="1" ht="15">
      <c r="A166" s="71">
        <v>126</v>
      </c>
      <c r="B166" s="23">
        <v>32</v>
      </c>
      <c r="C166" s="26" t="s">
        <v>419</v>
      </c>
      <c r="D166" s="25" t="s">
        <v>31</v>
      </c>
      <c r="E166" s="27" t="s">
        <v>378</v>
      </c>
      <c r="F166" s="27" t="s">
        <v>420</v>
      </c>
      <c r="G166" s="28" t="s">
        <v>421</v>
      </c>
      <c r="H166" s="28" t="s">
        <v>422</v>
      </c>
      <c r="I166" s="29">
        <v>27</v>
      </c>
      <c r="J166" s="29">
        <v>209</v>
      </c>
      <c r="K166" s="30"/>
      <c r="L166" s="24"/>
      <c r="M166" s="72"/>
    </row>
    <row r="167" spans="1:13" s="19" customFormat="1" ht="15">
      <c r="A167" s="71"/>
      <c r="B167" s="23"/>
      <c r="C167" s="23"/>
      <c r="D167" s="23"/>
      <c r="E167" s="31"/>
      <c r="F167" s="31"/>
      <c r="G167" s="31"/>
      <c r="H167" s="31"/>
      <c r="I167" s="30">
        <v>27</v>
      </c>
      <c r="J167" s="30">
        <v>209</v>
      </c>
      <c r="K167" s="30">
        <v>209</v>
      </c>
      <c r="L167" s="24">
        <v>4.5</v>
      </c>
      <c r="M167" s="72">
        <f>K167*L167</f>
        <v>940.5</v>
      </c>
    </row>
    <row r="168" spans="1:13" s="19" customFormat="1" ht="15">
      <c r="A168" s="71">
        <v>127</v>
      </c>
      <c r="B168" s="23">
        <v>33</v>
      </c>
      <c r="C168" s="26" t="s">
        <v>423</v>
      </c>
      <c r="D168" s="26" t="s">
        <v>25</v>
      </c>
      <c r="E168" s="27" t="s">
        <v>378</v>
      </c>
      <c r="F168" s="27" t="s">
        <v>424</v>
      </c>
      <c r="G168" s="28" t="s">
        <v>26</v>
      </c>
      <c r="H168" s="28" t="s">
        <v>425</v>
      </c>
      <c r="I168" s="29">
        <v>2</v>
      </c>
      <c r="J168" s="29">
        <v>10</v>
      </c>
      <c r="K168" s="30"/>
      <c r="L168" s="24"/>
      <c r="M168" s="72"/>
    </row>
    <row r="169" spans="1:13" s="19" customFormat="1" ht="15">
      <c r="A169" s="71">
        <f>A168+1</f>
        <v>128</v>
      </c>
      <c r="B169" s="23"/>
      <c r="C169" s="26"/>
      <c r="D169" s="26"/>
      <c r="E169" s="27" t="s">
        <v>378</v>
      </c>
      <c r="F169" s="27" t="s">
        <v>426</v>
      </c>
      <c r="G169" s="28" t="s">
        <v>26</v>
      </c>
      <c r="H169" s="28" t="s">
        <v>427</v>
      </c>
      <c r="I169" s="29">
        <v>98</v>
      </c>
      <c r="J169" s="29">
        <v>1462</v>
      </c>
      <c r="K169" s="30"/>
      <c r="L169" s="24"/>
      <c r="M169" s="72"/>
    </row>
    <row r="170" spans="1:13" s="19" customFormat="1" ht="15">
      <c r="A170" s="71">
        <f t="shared" ref="A170" si="24">A169+1</f>
        <v>129</v>
      </c>
      <c r="B170" s="23"/>
      <c r="C170" s="26"/>
      <c r="D170" s="26"/>
      <c r="E170" s="27" t="s">
        <v>378</v>
      </c>
      <c r="F170" s="27" t="s">
        <v>428</v>
      </c>
      <c r="G170" s="28" t="s">
        <v>636</v>
      </c>
      <c r="H170" s="28" t="s">
        <v>429</v>
      </c>
      <c r="I170" s="29">
        <v>4</v>
      </c>
      <c r="J170" s="29">
        <v>21</v>
      </c>
      <c r="K170" s="30"/>
      <c r="L170" s="24"/>
      <c r="M170" s="72"/>
    </row>
    <row r="171" spans="1:13" s="19" customFormat="1" ht="15">
      <c r="A171" s="71"/>
      <c r="B171" s="23"/>
      <c r="C171" s="23"/>
      <c r="D171" s="23"/>
      <c r="E171" s="31"/>
      <c r="F171" s="31"/>
      <c r="G171" s="31"/>
      <c r="H171" s="31"/>
      <c r="I171" s="30">
        <f>SUM(I168:I170)</f>
        <v>104</v>
      </c>
      <c r="J171" s="30">
        <f>SUM(J168:J170)</f>
        <v>1493</v>
      </c>
      <c r="K171" s="30">
        <v>1500</v>
      </c>
      <c r="L171" s="24">
        <v>2.33</v>
      </c>
      <c r="M171" s="72">
        <f>K171*L171</f>
        <v>3495</v>
      </c>
    </row>
    <row r="172" spans="1:13" s="19" customFormat="1" ht="15">
      <c r="A172" s="71">
        <v>130</v>
      </c>
      <c r="B172" s="23">
        <v>34</v>
      </c>
      <c r="C172" s="26" t="s">
        <v>430</v>
      </c>
      <c r="D172" s="26" t="s">
        <v>25</v>
      </c>
      <c r="E172" s="27" t="s">
        <v>378</v>
      </c>
      <c r="F172" s="27" t="s">
        <v>431</v>
      </c>
      <c r="G172" s="28" t="s">
        <v>432</v>
      </c>
      <c r="H172" s="28" t="s">
        <v>433</v>
      </c>
      <c r="I172" s="29">
        <v>1</v>
      </c>
      <c r="J172" s="29">
        <v>1</v>
      </c>
      <c r="K172" s="30"/>
      <c r="L172" s="24"/>
      <c r="M172" s="72"/>
    </row>
    <row r="173" spans="1:13" s="19" customFormat="1" ht="15">
      <c r="A173" s="71">
        <f>A172+1</f>
        <v>131</v>
      </c>
      <c r="B173" s="23"/>
      <c r="C173" s="26"/>
      <c r="D173" s="26"/>
      <c r="E173" s="27" t="s">
        <v>378</v>
      </c>
      <c r="F173" s="27" t="s">
        <v>434</v>
      </c>
      <c r="G173" s="28" t="s">
        <v>373</v>
      </c>
      <c r="H173" s="28" t="s">
        <v>435</v>
      </c>
      <c r="I173" s="29">
        <v>22</v>
      </c>
      <c r="J173" s="29">
        <v>226</v>
      </c>
      <c r="K173" s="30"/>
      <c r="L173" s="24"/>
      <c r="M173" s="72"/>
    </row>
    <row r="174" spans="1:13" s="19" customFormat="1" ht="15">
      <c r="A174" s="71">
        <f>A173+1</f>
        <v>132</v>
      </c>
      <c r="B174" s="23"/>
      <c r="C174" s="26"/>
      <c r="D174" s="26"/>
      <c r="E174" s="27" t="s">
        <v>378</v>
      </c>
      <c r="F174" s="27" t="s">
        <v>436</v>
      </c>
      <c r="G174" s="28" t="s">
        <v>87</v>
      </c>
      <c r="H174" s="28" t="s">
        <v>437</v>
      </c>
      <c r="I174" s="29">
        <v>68</v>
      </c>
      <c r="J174" s="29">
        <v>1012</v>
      </c>
      <c r="K174" s="30"/>
      <c r="L174" s="24"/>
      <c r="M174" s="72"/>
    </row>
    <row r="175" spans="1:13" s="19" customFormat="1" ht="15">
      <c r="A175" s="71"/>
      <c r="B175" s="23"/>
      <c r="C175" s="23"/>
      <c r="D175" s="23"/>
      <c r="E175" s="31"/>
      <c r="F175" s="31"/>
      <c r="G175" s="31"/>
      <c r="H175" s="31"/>
      <c r="I175" s="30">
        <f>SUM(I172:I174)</f>
        <v>91</v>
      </c>
      <c r="J175" s="30">
        <f>SUM(J172:J174)</f>
        <v>1239</v>
      </c>
      <c r="K175" s="30">
        <v>1500</v>
      </c>
      <c r="L175" s="24">
        <v>2.33</v>
      </c>
      <c r="M175" s="72">
        <f>K175*L175</f>
        <v>3495</v>
      </c>
    </row>
    <row r="176" spans="1:13" s="19" customFormat="1" ht="15">
      <c r="A176" s="71">
        <v>133</v>
      </c>
      <c r="B176" s="23">
        <v>35</v>
      </c>
      <c r="C176" s="26" t="s">
        <v>438</v>
      </c>
      <c r="D176" s="26" t="s">
        <v>25</v>
      </c>
      <c r="E176" s="27" t="s">
        <v>378</v>
      </c>
      <c r="F176" s="27" t="s">
        <v>439</v>
      </c>
      <c r="G176" s="28" t="s">
        <v>33</v>
      </c>
      <c r="H176" s="28" t="s">
        <v>440</v>
      </c>
      <c r="I176" s="29">
        <v>10</v>
      </c>
      <c r="J176" s="29">
        <v>247</v>
      </c>
      <c r="K176" s="30"/>
      <c r="L176" s="24"/>
      <c r="M176" s="72"/>
    </row>
    <row r="177" spans="1:13" s="19" customFormat="1" ht="15">
      <c r="A177" s="71">
        <f>A176+1</f>
        <v>134</v>
      </c>
      <c r="B177" s="23"/>
      <c r="C177" s="26"/>
      <c r="D177" s="26"/>
      <c r="E177" s="27" t="s">
        <v>378</v>
      </c>
      <c r="F177" s="27" t="s">
        <v>441</v>
      </c>
      <c r="G177" s="28" t="s">
        <v>33</v>
      </c>
      <c r="H177" s="28" t="s">
        <v>442</v>
      </c>
      <c r="I177" s="29">
        <v>1</v>
      </c>
      <c r="J177" s="29">
        <v>12</v>
      </c>
      <c r="K177" s="30"/>
      <c r="L177" s="24"/>
      <c r="M177" s="72"/>
    </row>
    <row r="178" spans="1:13" s="19" customFormat="1" ht="15">
      <c r="A178" s="71">
        <f t="shared" ref="A178:A180" si="25">A177+1</f>
        <v>135</v>
      </c>
      <c r="B178" s="23"/>
      <c r="C178" s="26"/>
      <c r="D178" s="26"/>
      <c r="E178" s="27" t="s">
        <v>378</v>
      </c>
      <c r="F178" s="27" t="s">
        <v>443</v>
      </c>
      <c r="G178" s="28" t="s">
        <v>444</v>
      </c>
      <c r="H178" s="28" t="s">
        <v>445</v>
      </c>
      <c r="I178" s="29">
        <v>21</v>
      </c>
      <c r="J178" s="29">
        <v>137</v>
      </c>
      <c r="K178" s="30"/>
      <c r="L178" s="24"/>
      <c r="M178" s="72"/>
    </row>
    <row r="179" spans="1:13" s="19" customFormat="1" ht="15">
      <c r="A179" s="71">
        <f t="shared" si="25"/>
        <v>136</v>
      </c>
      <c r="B179" s="23"/>
      <c r="C179" s="26"/>
      <c r="D179" s="26"/>
      <c r="E179" s="27" t="s">
        <v>378</v>
      </c>
      <c r="F179" s="27" t="s">
        <v>446</v>
      </c>
      <c r="G179" s="28" t="s">
        <v>33</v>
      </c>
      <c r="H179" s="28" t="s">
        <v>447</v>
      </c>
      <c r="I179" s="29">
        <v>12</v>
      </c>
      <c r="J179" s="29">
        <v>12</v>
      </c>
      <c r="K179" s="30"/>
      <c r="L179" s="24"/>
      <c r="M179" s="72"/>
    </row>
    <row r="180" spans="1:13" s="19" customFormat="1" ht="15">
      <c r="A180" s="71">
        <f t="shared" si="25"/>
        <v>137</v>
      </c>
      <c r="B180" s="23"/>
      <c r="C180" s="26"/>
      <c r="D180" s="26"/>
      <c r="E180" s="27" t="s">
        <v>378</v>
      </c>
      <c r="F180" s="27" t="s">
        <v>448</v>
      </c>
      <c r="G180" s="28" t="s">
        <v>449</v>
      </c>
      <c r="H180" s="28" t="s">
        <v>450</v>
      </c>
      <c r="I180" s="29">
        <v>11</v>
      </c>
      <c r="J180" s="29">
        <v>11</v>
      </c>
      <c r="K180" s="30"/>
      <c r="L180" s="24"/>
      <c r="M180" s="72"/>
    </row>
    <row r="181" spans="1:13" s="19" customFormat="1" ht="15">
      <c r="A181" s="71"/>
      <c r="B181" s="23"/>
      <c r="C181" s="23"/>
      <c r="D181" s="23"/>
      <c r="E181" s="31"/>
      <c r="F181" s="31"/>
      <c r="G181" s="31"/>
      <c r="H181" s="31"/>
      <c r="I181" s="30">
        <f>SUM(I176:I180)</f>
        <v>55</v>
      </c>
      <c r="J181" s="30">
        <f>SUM(J176:J180)</f>
        <v>419</v>
      </c>
      <c r="K181" s="30">
        <v>1500</v>
      </c>
      <c r="L181" s="24">
        <v>2.33</v>
      </c>
      <c r="M181" s="72">
        <f>K181*L181</f>
        <v>3495</v>
      </c>
    </row>
    <row r="182" spans="1:13" s="19" customFormat="1" ht="15">
      <c r="A182" s="71">
        <v>138</v>
      </c>
      <c r="B182" s="23">
        <v>36</v>
      </c>
      <c r="C182" s="26" t="s">
        <v>451</v>
      </c>
      <c r="D182" s="26" t="s">
        <v>25</v>
      </c>
      <c r="E182" s="27" t="s">
        <v>452</v>
      </c>
      <c r="F182" s="27" t="s">
        <v>453</v>
      </c>
      <c r="G182" s="28" t="s">
        <v>121</v>
      </c>
      <c r="H182" s="28" t="s">
        <v>631</v>
      </c>
      <c r="I182" s="29">
        <v>3</v>
      </c>
      <c r="J182" s="29">
        <v>40</v>
      </c>
      <c r="K182" s="30"/>
      <c r="L182" s="24"/>
      <c r="M182" s="72"/>
    </row>
    <row r="183" spans="1:13" s="19" customFormat="1" ht="15">
      <c r="A183" s="71">
        <f>A182+1</f>
        <v>139</v>
      </c>
      <c r="B183" s="23"/>
      <c r="C183" s="26"/>
      <c r="D183" s="26"/>
      <c r="E183" s="27" t="s">
        <v>452</v>
      </c>
      <c r="F183" s="27" t="s">
        <v>454</v>
      </c>
      <c r="G183" s="28" t="s">
        <v>455</v>
      </c>
      <c r="H183" s="28" t="s">
        <v>632</v>
      </c>
      <c r="I183" s="29">
        <v>15</v>
      </c>
      <c r="J183" s="29">
        <v>297</v>
      </c>
      <c r="K183" s="30"/>
      <c r="L183" s="24"/>
      <c r="M183" s="72"/>
    </row>
    <row r="184" spans="1:13" s="19" customFormat="1" ht="15">
      <c r="A184" s="71"/>
      <c r="B184" s="23"/>
      <c r="C184" s="23"/>
      <c r="D184" s="23"/>
      <c r="E184" s="31"/>
      <c r="F184" s="31"/>
      <c r="G184" s="31"/>
      <c r="H184" s="31"/>
      <c r="I184" s="30">
        <f>SUM(I182:I183)</f>
        <v>18</v>
      </c>
      <c r="J184" s="30">
        <f>SUM(J182:J183)</f>
        <v>337</v>
      </c>
      <c r="K184" s="30">
        <v>1500</v>
      </c>
      <c r="L184" s="24">
        <v>2.33</v>
      </c>
      <c r="M184" s="72">
        <f>K184*L184</f>
        <v>3495</v>
      </c>
    </row>
    <row r="185" spans="1:13" s="19" customFormat="1" ht="30">
      <c r="A185" s="71">
        <v>140</v>
      </c>
      <c r="B185" s="23">
        <v>37</v>
      </c>
      <c r="C185" s="26" t="s">
        <v>456</v>
      </c>
      <c r="D185" s="26" t="s">
        <v>25</v>
      </c>
      <c r="E185" s="27" t="s">
        <v>452</v>
      </c>
      <c r="F185" s="27" t="s">
        <v>457</v>
      </c>
      <c r="G185" s="28" t="s">
        <v>410</v>
      </c>
      <c r="H185" s="28" t="s">
        <v>657</v>
      </c>
      <c r="I185" s="29">
        <v>50</v>
      </c>
      <c r="J185" s="29">
        <v>611</v>
      </c>
      <c r="K185" s="30"/>
      <c r="L185" s="24"/>
      <c r="M185" s="72"/>
    </row>
    <row r="186" spans="1:13" s="19" customFormat="1" ht="36" customHeight="1">
      <c r="A186" s="71">
        <f>A185+1</f>
        <v>141</v>
      </c>
      <c r="B186" s="23"/>
      <c r="C186" s="26"/>
      <c r="D186" s="26"/>
      <c r="E186" s="27" t="s">
        <v>452</v>
      </c>
      <c r="F186" s="27" t="s">
        <v>458</v>
      </c>
      <c r="G186" s="28" t="s">
        <v>635</v>
      </c>
      <c r="H186" s="28" t="s">
        <v>459</v>
      </c>
      <c r="I186" s="29">
        <v>10</v>
      </c>
      <c r="J186" s="29">
        <v>10</v>
      </c>
      <c r="K186" s="30"/>
      <c r="L186" s="24"/>
      <c r="M186" s="72"/>
    </row>
    <row r="187" spans="1:13" s="19" customFormat="1" ht="15">
      <c r="A187" s="71">
        <f t="shared" ref="A187" si="26">A186+1</f>
        <v>142</v>
      </c>
      <c r="B187" s="23"/>
      <c r="C187" s="26"/>
      <c r="D187" s="26"/>
      <c r="E187" s="27" t="s">
        <v>452</v>
      </c>
      <c r="F187" s="27" t="s">
        <v>460</v>
      </c>
      <c r="G187" s="28" t="s">
        <v>461</v>
      </c>
      <c r="H187" s="28" t="s">
        <v>462</v>
      </c>
      <c r="I187" s="29">
        <v>33</v>
      </c>
      <c r="J187" s="29">
        <v>302</v>
      </c>
      <c r="K187" s="30"/>
      <c r="L187" s="24"/>
      <c r="M187" s="72"/>
    </row>
    <row r="188" spans="1:13" s="19" customFormat="1" ht="15">
      <c r="A188" s="71"/>
      <c r="B188" s="23"/>
      <c r="C188" s="23"/>
      <c r="D188" s="23"/>
      <c r="E188" s="31"/>
      <c r="F188" s="31"/>
      <c r="G188" s="31"/>
      <c r="H188" s="31"/>
      <c r="I188" s="30">
        <f>SUM(I185:I187)</f>
        <v>93</v>
      </c>
      <c r="J188" s="30">
        <f>SUM(J185:J187)</f>
        <v>923</v>
      </c>
      <c r="K188" s="30">
        <v>1500</v>
      </c>
      <c r="L188" s="24">
        <v>2.33</v>
      </c>
      <c r="M188" s="72">
        <f>K188*L188</f>
        <v>3495</v>
      </c>
    </row>
    <row r="189" spans="1:13" s="19" customFormat="1" ht="15">
      <c r="A189" s="71">
        <v>143</v>
      </c>
      <c r="B189" s="23">
        <v>38</v>
      </c>
      <c r="C189" s="26" t="s">
        <v>463</v>
      </c>
      <c r="D189" s="26" t="s">
        <v>25</v>
      </c>
      <c r="E189" s="27" t="s">
        <v>452</v>
      </c>
      <c r="F189" s="27" t="s">
        <v>464</v>
      </c>
      <c r="G189" s="28" t="s">
        <v>309</v>
      </c>
      <c r="H189" s="28" t="s">
        <v>465</v>
      </c>
      <c r="I189" s="29">
        <v>126</v>
      </c>
      <c r="J189" s="29">
        <v>5166</v>
      </c>
      <c r="K189" s="30"/>
      <c r="L189" s="24"/>
      <c r="M189" s="72"/>
    </row>
    <row r="190" spans="1:13" s="19" customFormat="1" ht="15">
      <c r="A190" s="71"/>
      <c r="B190" s="23"/>
      <c r="C190" s="23"/>
      <c r="D190" s="23"/>
      <c r="E190" s="31"/>
      <c r="F190" s="31"/>
      <c r="G190" s="31"/>
      <c r="H190" s="31"/>
      <c r="I190" s="30">
        <v>126</v>
      </c>
      <c r="J190" s="30">
        <v>5166</v>
      </c>
      <c r="K190" s="30">
        <v>5166</v>
      </c>
      <c r="L190" s="24">
        <v>2.33</v>
      </c>
      <c r="M190" s="72">
        <f>K190*L190</f>
        <v>12036.78</v>
      </c>
    </row>
    <row r="191" spans="1:13" s="19" customFormat="1" ht="15">
      <c r="A191" s="71">
        <v>144</v>
      </c>
      <c r="B191" s="23">
        <v>39</v>
      </c>
      <c r="C191" s="26" t="s">
        <v>466</v>
      </c>
      <c r="D191" s="26" t="s">
        <v>25</v>
      </c>
      <c r="E191" s="27" t="s">
        <v>452</v>
      </c>
      <c r="F191" s="27" t="s">
        <v>467</v>
      </c>
      <c r="G191" s="28" t="s">
        <v>468</v>
      </c>
      <c r="H191" s="28" t="s">
        <v>469</v>
      </c>
      <c r="I191" s="29">
        <v>21</v>
      </c>
      <c r="J191" s="29">
        <v>568</v>
      </c>
      <c r="K191" s="30"/>
      <c r="L191" s="24"/>
      <c r="M191" s="72"/>
    </row>
    <row r="192" spans="1:13" s="19" customFormat="1" ht="15" customHeight="1">
      <c r="A192" s="71">
        <f>A191+1</f>
        <v>145</v>
      </c>
      <c r="B192" s="23"/>
      <c r="C192" s="26"/>
      <c r="D192" s="26"/>
      <c r="E192" s="27" t="s">
        <v>452</v>
      </c>
      <c r="F192" s="27" t="s">
        <v>470</v>
      </c>
      <c r="G192" s="28" t="s">
        <v>471</v>
      </c>
      <c r="H192" s="28" t="s">
        <v>472</v>
      </c>
      <c r="I192" s="29">
        <v>10</v>
      </c>
      <c r="J192" s="29">
        <v>10</v>
      </c>
      <c r="K192" s="30"/>
      <c r="L192" s="24"/>
      <c r="M192" s="72"/>
    </row>
    <row r="193" spans="1:13" s="19" customFormat="1" ht="30">
      <c r="A193" s="71">
        <f t="shared" ref="A193" si="27">A192+1</f>
        <v>146</v>
      </c>
      <c r="B193" s="23"/>
      <c r="C193" s="26"/>
      <c r="D193" s="26"/>
      <c r="E193" s="27" t="s">
        <v>452</v>
      </c>
      <c r="F193" s="27" t="s">
        <v>473</v>
      </c>
      <c r="G193" s="28" t="s">
        <v>68</v>
      </c>
      <c r="H193" s="28" t="s">
        <v>658</v>
      </c>
      <c r="I193" s="29">
        <v>122</v>
      </c>
      <c r="J193" s="29">
        <v>354</v>
      </c>
      <c r="K193" s="30"/>
      <c r="L193" s="24"/>
      <c r="M193" s="72"/>
    </row>
    <row r="194" spans="1:13" s="19" customFormat="1" ht="15">
      <c r="A194" s="71"/>
      <c r="B194" s="23"/>
      <c r="C194" s="23"/>
      <c r="D194" s="23"/>
      <c r="E194" s="31"/>
      <c r="F194" s="31"/>
      <c r="G194" s="31"/>
      <c r="H194" s="31"/>
      <c r="I194" s="30">
        <f>SUM(I191:I193)</f>
        <v>153</v>
      </c>
      <c r="J194" s="30">
        <f>SUM(J191:J193)</f>
        <v>932</v>
      </c>
      <c r="K194" s="30">
        <v>1500</v>
      </c>
      <c r="L194" s="24">
        <v>2.33</v>
      </c>
      <c r="M194" s="72">
        <f>K194*L194</f>
        <v>3495</v>
      </c>
    </row>
    <row r="195" spans="1:13" s="19" customFormat="1" ht="15">
      <c r="A195" s="71">
        <v>147</v>
      </c>
      <c r="B195" s="23">
        <v>40</v>
      </c>
      <c r="C195" s="26" t="s">
        <v>474</v>
      </c>
      <c r="D195" s="26" t="s">
        <v>25</v>
      </c>
      <c r="E195" s="27" t="s">
        <v>452</v>
      </c>
      <c r="F195" s="27" t="s">
        <v>475</v>
      </c>
      <c r="G195" s="28" t="s">
        <v>120</v>
      </c>
      <c r="H195" s="28" t="s">
        <v>476</v>
      </c>
      <c r="I195" s="29">
        <v>17</v>
      </c>
      <c r="J195" s="29">
        <v>262</v>
      </c>
      <c r="K195" s="30"/>
      <c r="L195" s="24"/>
      <c r="M195" s="72"/>
    </row>
    <row r="196" spans="1:13" s="19" customFormat="1" ht="15">
      <c r="A196" s="71">
        <f>A195+1</f>
        <v>148</v>
      </c>
      <c r="B196" s="23"/>
      <c r="C196" s="26"/>
      <c r="D196" s="26"/>
      <c r="E196" s="27" t="s">
        <v>452</v>
      </c>
      <c r="F196" s="27" t="s">
        <v>477</v>
      </c>
      <c r="G196" s="28" t="s">
        <v>26</v>
      </c>
      <c r="H196" s="28" t="s">
        <v>478</v>
      </c>
      <c r="I196" s="29">
        <v>103</v>
      </c>
      <c r="J196" s="29">
        <v>1916</v>
      </c>
      <c r="K196" s="30"/>
      <c r="L196" s="24"/>
      <c r="M196" s="72"/>
    </row>
    <row r="197" spans="1:13" s="19" customFormat="1" ht="15">
      <c r="A197" s="71"/>
      <c r="B197" s="23"/>
      <c r="C197" s="23"/>
      <c r="D197" s="23"/>
      <c r="E197" s="31"/>
      <c r="F197" s="31"/>
      <c r="G197" s="31"/>
      <c r="H197" s="31"/>
      <c r="I197" s="30">
        <f>SUM(I195:I196)</f>
        <v>120</v>
      </c>
      <c r="J197" s="30">
        <f>SUM(J195:J196)</f>
        <v>2178</v>
      </c>
      <c r="K197" s="30">
        <v>2178</v>
      </c>
      <c r="L197" s="24">
        <v>2.33</v>
      </c>
      <c r="M197" s="72">
        <f>K197*L197</f>
        <v>5074.74</v>
      </c>
    </row>
    <row r="198" spans="1:13" s="19" customFormat="1" ht="15">
      <c r="A198" s="71">
        <v>149</v>
      </c>
      <c r="B198" s="23">
        <v>41</v>
      </c>
      <c r="C198" s="26" t="s">
        <v>479</v>
      </c>
      <c r="D198" s="26" t="s">
        <v>25</v>
      </c>
      <c r="E198" s="27" t="s">
        <v>452</v>
      </c>
      <c r="F198" s="27" t="s">
        <v>480</v>
      </c>
      <c r="G198" s="28" t="s">
        <v>34</v>
      </c>
      <c r="H198" s="28" t="s">
        <v>481</v>
      </c>
      <c r="I198" s="29">
        <v>151</v>
      </c>
      <c r="J198" s="29">
        <v>5806</v>
      </c>
      <c r="K198" s="30"/>
      <c r="L198" s="24"/>
      <c r="M198" s="72"/>
    </row>
    <row r="199" spans="1:13" s="19" customFormat="1" ht="15">
      <c r="A199" s="71"/>
      <c r="B199" s="23"/>
      <c r="C199" s="23"/>
      <c r="D199" s="23"/>
      <c r="E199" s="31"/>
      <c r="F199" s="31"/>
      <c r="G199" s="31"/>
      <c r="H199" s="31"/>
      <c r="I199" s="30">
        <v>151</v>
      </c>
      <c r="J199" s="30">
        <v>5806</v>
      </c>
      <c r="K199" s="30">
        <v>5806</v>
      </c>
      <c r="L199" s="24">
        <v>2.33</v>
      </c>
      <c r="M199" s="72">
        <f>K199*L199</f>
        <v>13527.98</v>
      </c>
    </row>
    <row r="200" spans="1:13" s="19" customFormat="1" ht="15">
      <c r="A200" s="71">
        <v>150</v>
      </c>
      <c r="B200" s="23">
        <v>42</v>
      </c>
      <c r="C200" s="26" t="s">
        <v>482</v>
      </c>
      <c r="D200" s="26" t="s">
        <v>25</v>
      </c>
      <c r="E200" s="27" t="s">
        <v>452</v>
      </c>
      <c r="F200" s="27" t="s">
        <v>483</v>
      </c>
      <c r="G200" s="28" t="s">
        <v>83</v>
      </c>
      <c r="H200" s="28" t="s">
        <v>484</v>
      </c>
      <c r="I200" s="29">
        <v>250</v>
      </c>
      <c r="J200" s="29">
        <v>5050</v>
      </c>
      <c r="K200" s="30"/>
      <c r="L200" s="24"/>
      <c r="M200" s="72"/>
    </row>
    <row r="201" spans="1:13" s="19" customFormat="1" ht="15">
      <c r="A201" s="71">
        <f>A200+1</f>
        <v>151</v>
      </c>
      <c r="B201" s="23"/>
      <c r="C201" s="26"/>
      <c r="D201" s="26"/>
      <c r="E201" s="27" t="s">
        <v>452</v>
      </c>
      <c r="F201" s="27" t="s">
        <v>485</v>
      </c>
      <c r="G201" s="28" t="s">
        <v>32</v>
      </c>
      <c r="H201" s="28" t="s">
        <v>486</v>
      </c>
      <c r="I201" s="29">
        <v>6</v>
      </c>
      <c r="J201" s="29">
        <v>6</v>
      </c>
      <c r="K201" s="30"/>
      <c r="L201" s="24"/>
      <c r="M201" s="72"/>
    </row>
    <row r="202" spans="1:13" s="19" customFormat="1" ht="15">
      <c r="A202" s="71"/>
      <c r="B202" s="23"/>
      <c r="C202" s="23"/>
      <c r="D202" s="23"/>
      <c r="E202" s="31"/>
      <c r="F202" s="31"/>
      <c r="G202" s="31"/>
      <c r="H202" s="31"/>
      <c r="I202" s="30">
        <f>SUM(I200:I201)</f>
        <v>256</v>
      </c>
      <c r="J202" s="30">
        <f>SUM(J200:J201)</f>
        <v>5056</v>
      </c>
      <c r="K202" s="30">
        <v>5056</v>
      </c>
      <c r="L202" s="24">
        <v>2.33</v>
      </c>
      <c r="M202" s="72">
        <f>K202*L202</f>
        <v>11780.48</v>
      </c>
    </row>
    <row r="203" spans="1:13" s="19" customFormat="1" ht="15">
      <c r="A203" s="71">
        <v>152</v>
      </c>
      <c r="B203" s="23">
        <v>43</v>
      </c>
      <c r="C203" s="26" t="s">
        <v>487</v>
      </c>
      <c r="D203" s="26" t="s">
        <v>25</v>
      </c>
      <c r="E203" s="27" t="s">
        <v>452</v>
      </c>
      <c r="F203" s="27" t="s">
        <v>488</v>
      </c>
      <c r="G203" s="28" t="s">
        <v>489</v>
      </c>
      <c r="H203" s="28" t="s">
        <v>490</v>
      </c>
      <c r="I203" s="29">
        <v>10</v>
      </c>
      <c r="J203" s="29">
        <v>291</v>
      </c>
      <c r="K203" s="30"/>
      <c r="L203" s="24"/>
      <c r="M203" s="72"/>
    </row>
    <row r="204" spans="1:13" s="19" customFormat="1" ht="30">
      <c r="A204" s="71">
        <f>A203+1</f>
        <v>153</v>
      </c>
      <c r="B204" s="23"/>
      <c r="C204" s="26"/>
      <c r="D204" s="26"/>
      <c r="E204" s="27" t="s">
        <v>452</v>
      </c>
      <c r="F204" s="27" t="s">
        <v>491</v>
      </c>
      <c r="G204" s="28" t="s">
        <v>54</v>
      </c>
      <c r="H204" s="28" t="s">
        <v>634</v>
      </c>
      <c r="I204" s="29">
        <v>27</v>
      </c>
      <c r="J204" s="29">
        <v>452</v>
      </c>
      <c r="K204" s="30"/>
      <c r="L204" s="24"/>
      <c r="M204" s="72"/>
    </row>
    <row r="205" spans="1:13" s="19" customFormat="1" ht="35.25" customHeight="1">
      <c r="A205" s="71">
        <f t="shared" ref="A205:A206" si="28">A204+1</f>
        <v>154</v>
      </c>
      <c r="B205" s="23"/>
      <c r="C205" s="26"/>
      <c r="D205" s="26"/>
      <c r="E205" s="27" t="s">
        <v>452</v>
      </c>
      <c r="F205" s="27" t="s">
        <v>492</v>
      </c>
      <c r="G205" s="28" t="s">
        <v>176</v>
      </c>
      <c r="H205" s="28" t="s">
        <v>493</v>
      </c>
      <c r="I205" s="29">
        <v>169</v>
      </c>
      <c r="J205" s="29">
        <v>3173</v>
      </c>
      <c r="K205" s="30"/>
      <c r="L205" s="24"/>
      <c r="M205" s="72"/>
    </row>
    <row r="206" spans="1:13" s="19" customFormat="1" ht="15">
      <c r="A206" s="71">
        <f t="shared" si="28"/>
        <v>155</v>
      </c>
      <c r="B206" s="23"/>
      <c r="C206" s="26"/>
      <c r="D206" s="26"/>
      <c r="E206" s="27" t="s">
        <v>124</v>
      </c>
      <c r="F206" s="27" t="s">
        <v>135</v>
      </c>
      <c r="G206" s="28" t="s">
        <v>60</v>
      </c>
      <c r="H206" s="28" t="s">
        <v>136</v>
      </c>
      <c r="I206" s="29">
        <v>1</v>
      </c>
      <c r="J206" s="29">
        <v>5</v>
      </c>
      <c r="K206" s="30"/>
      <c r="L206" s="24"/>
      <c r="M206" s="72"/>
    </row>
    <row r="207" spans="1:13" s="19" customFormat="1" ht="15">
      <c r="A207" s="71"/>
      <c r="B207" s="23"/>
      <c r="C207" s="23"/>
      <c r="D207" s="23"/>
      <c r="E207" s="31"/>
      <c r="F207" s="31"/>
      <c r="G207" s="31"/>
      <c r="H207" s="31"/>
      <c r="I207" s="30">
        <f>SUM(I203:I206)</f>
        <v>207</v>
      </c>
      <c r="J207" s="30">
        <f>SUM(J203:J206)</f>
        <v>3921</v>
      </c>
      <c r="K207" s="30">
        <v>3921</v>
      </c>
      <c r="L207" s="24">
        <v>2.33</v>
      </c>
      <c r="M207" s="72">
        <f>K207*L207</f>
        <v>9135.93</v>
      </c>
    </row>
    <row r="208" spans="1:13" s="19" customFormat="1" ht="15">
      <c r="A208" s="71">
        <v>156</v>
      </c>
      <c r="B208" s="23">
        <v>44</v>
      </c>
      <c r="C208" s="26" t="s">
        <v>494</v>
      </c>
      <c r="D208" s="26" t="s">
        <v>25</v>
      </c>
      <c r="E208" s="27" t="s">
        <v>452</v>
      </c>
      <c r="F208" s="27" t="s">
        <v>495</v>
      </c>
      <c r="G208" s="28" t="s">
        <v>94</v>
      </c>
      <c r="H208" s="28" t="s">
        <v>496</v>
      </c>
      <c r="I208" s="29">
        <v>2</v>
      </c>
      <c r="J208" s="29">
        <v>30</v>
      </c>
      <c r="K208" s="30"/>
      <c r="L208" s="24"/>
      <c r="M208" s="72"/>
    </row>
    <row r="209" spans="1:13" s="19" customFormat="1" ht="15">
      <c r="A209" s="71">
        <f>A208+1</f>
        <v>157</v>
      </c>
      <c r="B209" s="23"/>
      <c r="C209" s="26"/>
      <c r="D209" s="26"/>
      <c r="E209" s="27" t="s">
        <v>452</v>
      </c>
      <c r="F209" s="27" t="s">
        <v>497</v>
      </c>
      <c r="G209" s="28" t="s">
        <v>98</v>
      </c>
      <c r="H209" s="28" t="s">
        <v>498</v>
      </c>
      <c r="I209" s="29">
        <v>4</v>
      </c>
      <c r="J209" s="29">
        <v>61</v>
      </c>
      <c r="K209" s="30"/>
      <c r="L209" s="24"/>
      <c r="M209" s="72"/>
    </row>
    <row r="210" spans="1:13" s="19" customFormat="1" ht="15">
      <c r="A210" s="71">
        <f t="shared" ref="A210:A213" si="29">A209+1</f>
        <v>158</v>
      </c>
      <c r="B210" s="23"/>
      <c r="C210" s="26"/>
      <c r="D210" s="26"/>
      <c r="E210" s="27" t="s">
        <v>452</v>
      </c>
      <c r="F210" s="27" t="s">
        <v>499</v>
      </c>
      <c r="G210" s="28" t="s">
        <v>98</v>
      </c>
      <c r="H210" s="28" t="s">
        <v>500</v>
      </c>
      <c r="I210" s="29">
        <v>30</v>
      </c>
      <c r="J210" s="29">
        <v>508</v>
      </c>
      <c r="K210" s="30"/>
      <c r="L210" s="24"/>
      <c r="M210" s="72"/>
    </row>
    <row r="211" spans="1:13" s="19" customFormat="1" ht="15">
      <c r="A211" s="71">
        <f t="shared" si="29"/>
        <v>159</v>
      </c>
      <c r="B211" s="23"/>
      <c r="C211" s="26"/>
      <c r="D211" s="26"/>
      <c r="E211" s="27" t="s">
        <v>452</v>
      </c>
      <c r="F211" s="27" t="s">
        <v>501</v>
      </c>
      <c r="G211" s="28" t="s">
        <v>113</v>
      </c>
      <c r="H211" s="28" t="s">
        <v>502</v>
      </c>
      <c r="I211" s="29">
        <v>19</v>
      </c>
      <c r="J211" s="29">
        <v>414</v>
      </c>
      <c r="K211" s="30"/>
      <c r="L211" s="24"/>
      <c r="M211" s="72"/>
    </row>
    <row r="212" spans="1:13" s="19" customFormat="1" ht="15">
      <c r="A212" s="71">
        <f t="shared" si="29"/>
        <v>160</v>
      </c>
      <c r="B212" s="23"/>
      <c r="C212" s="26"/>
      <c r="D212" s="26"/>
      <c r="E212" s="27" t="s">
        <v>452</v>
      </c>
      <c r="F212" s="27" t="s">
        <v>503</v>
      </c>
      <c r="G212" s="28" t="s">
        <v>78</v>
      </c>
      <c r="H212" s="28" t="s">
        <v>504</v>
      </c>
      <c r="I212" s="29">
        <v>60</v>
      </c>
      <c r="J212" s="29">
        <v>2460</v>
      </c>
      <c r="K212" s="30"/>
      <c r="L212" s="24"/>
      <c r="M212" s="72"/>
    </row>
    <row r="213" spans="1:13" s="19" customFormat="1" ht="15">
      <c r="A213" s="71">
        <f t="shared" si="29"/>
        <v>161</v>
      </c>
      <c r="B213" s="23"/>
      <c r="C213" s="26"/>
      <c r="D213" s="26"/>
      <c r="E213" s="27" t="s">
        <v>452</v>
      </c>
      <c r="F213" s="27" t="s">
        <v>505</v>
      </c>
      <c r="G213" s="28" t="s">
        <v>506</v>
      </c>
      <c r="H213" s="28" t="s">
        <v>507</v>
      </c>
      <c r="I213" s="29">
        <v>1</v>
      </c>
      <c r="J213" s="29">
        <v>10</v>
      </c>
      <c r="K213" s="30"/>
      <c r="L213" s="24"/>
      <c r="M213" s="72"/>
    </row>
    <row r="214" spans="1:13" s="19" customFormat="1" ht="15">
      <c r="A214" s="71"/>
      <c r="B214" s="23"/>
      <c r="C214" s="23"/>
      <c r="D214" s="23"/>
      <c r="E214" s="31"/>
      <c r="F214" s="31"/>
      <c r="G214" s="31"/>
      <c r="H214" s="31"/>
      <c r="I214" s="30">
        <f>SUM(I208:I213)</f>
        <v>116</v>
      </c>
      <c r="J214" s="30">
        <f>SUM(J208:J213)</f>
        <v>3483</v>
      </c>
      <c r="K214" s="30">
        <v>3483</v>
      </c>
      <c r="L214" s="24">
        <v>2.33</v>
      </c>
      <c r="M214" s="72">
        <f>K214*L214</f>
        <v>8115.39</v>
      </c>
    </row>
    <row r="215" spans="1:13" s="19" customFormat="1" ht="30">
      <c r="A215" s="71">
        <v>162</v>
      </c>
      <c r="B215" s="23">
        <v>45</v>
      </c>
      <c r="C215" s="26" t="s">
        <v>508</v>
      </c>
      <c r="D215" s="26" t="s">
        <v>25</v>
      </c>
      <c r="E215" s="27" t="s">
        <v>452</v>
      </c>
      <c r="F215" s="27" t="s">
        <v>509</v>
      </c>
      <c r="G215" s="28" t="s">
        <v>41</v>
      </c>
      <c r="H215" s="28" t="s">
        <v>510</v>
      </c>
      <c r="I215" s="29">
        <v>104</v>
      </c>
      <c r="J215" s="29">
        <v>1639</v>
      </c>
      <c r="K215" s="30"/>
      <c r="L215" s="24"/>
      <c r="M215" s="72"/>
    </row>
    <row r="216" spans="1:13" s="19" customFormat="1" ht="30">
      <c r="A216" s="71">
        <f>A215+1</f>
        <v>163</v>
      </c>
      <c r="B216" s="23"/>
      <c r="C216" s="26"/>
      <c r="D216" s="26"/>
      <c r="E216" s="27" t="s">
        <v>452</v>
      </c>
      <c r="F216" s="27" t="s">
        <v>511</v>
      </c>
      <c r="G216" s="28" t="s">
        <v>41</v>
      </c>
      <c r="H216" s="28" t="s">
        <v>512</v>
      </c>
      <c r="I216" s="29">
        <v>81</v>
      </c>
      <c r="J216" s="29">
        <v>1171</v>
      </c>
      <c r="K216" s="30"/>
      <c r="L216" s="24"/>
      <c r="M216" s="72"/>
    </row>
    <row r="217" spans="1:13" s="19" customFormat="1" ht="15">
      <c r="A217" s="71"/>
      <c r="B217" s="23"/>
      <c r="C217" s="23"/>
      <c r="D217" s="23"/>
      <c r="E217" s="31"/>
      <c r="F217" s="31"/>
      <c r="G217" s="31"/>
      <c r="H217" s="31"/>
      <c r="I217" s="30">
        <f>SUM(I215:I216)</f>
        <v>185</v>
      </c>
      <c r="J217" s="30">
        <f>SUM(J215:J216)</f>
        <v>2810</v>
      </c>
      <c r="K217" s="30">
        <v>2810</v>
      </c>
      <c r="L217" s="24">
        <v>2.33</v>
      </c>
      <c r="M217" s="72">
        <f>K217*L217</f>
        <v>6547.3</v>
      </c>
    </row>
    <row r="218" spans="1:13" s="19" customFormat="1" ht="15">
      <c r="A218" s="71">
        <v>164</v>
      </c>
      <c r="B218" s="23">
        <v>46</v>
      </c>
      <c r="C218" s="26" t="s">
        <v>513</v>
      </c>
      <c r="D218" s="26" t="s">
        <v>25</v>
      </c>
      <c r="E218" s="27" t="s">
        <v>452</v>
      </c>
      <c r="F218" s="27" t="s">
        <v>514</v>
      </c>
      <c r="G218" s="28" t="s">
        <v>29</v>
      </c>
      <c r="H218" s="28" t="s">
        <v>515</v>
      </c>
      <c r="I218" s="29">
        <v>20</v>
      </c>
      <c r="J218" s="29">
        <v>437</v>
      </c>
      <c r="K218" s="30"/>
      <c r="L218" s="24"/>
      <c r="M218" s="72"/>
    </row>
    <row r="219" spans="1:13" s="19" customFormat="1" ht="30">
      <c r="A219" s="71">
        <f>A218+1</f>
        <v>165</v>
      </c>
      <c r="B219" s="23"/>
      <c r="C219" s="26"/>
      <c r="D219" s="26"/>
      <c r="E219" s="27" t="s">
        <v>452</v>
      </c>
      <c r="F219" s="27" t="s">
        <v>516</v>
      </c>
      <c r="G219" s="28" t="s">
        <v>29</v>
      </c>
      <c r="H219" s="28" t="s">
        <v>659</v>
      </c>
      <c r="I219" s="29">
        <v>51</v>
      </c>
      <c r="J219" s="29">
        <v>508</v>
      </c>
      <c r="K219" s="30"/>
      <c r="L219" s="24"/>
      <c r="M219" s="72"/>
    </row>
    <row r="220" spans="1:13" s="19" customFormat="1" ht="15">
      <c r="A220" s="71">
        <f t="shared" ref="A220:A223" si="30">A219+1</f>
        <v>166</v>
      </c>
      <c r="B220" s="23"/>
      <c r="C220" s="26"/>
      <c r="D220" s="26"/>
      <c r="E220" s="27" t="s">
        <v>452</v>
      </c>
      <c r="F220" s="27" t="s">
        <v>517</v>
      </c>
      <c r="G220" s="28" t="s">
        <v>77</v>
      </c>
      <c r="H220" s="28" t="s">
        <v>518</v>
      </c>
      <c r="I220" s="29">
        <v>76</v>
      </c>
      <c r="J220" s="29">
        <v>1029</v>
      </c>
      <c r="K220" s="30"/>
      <c r="L220" s="24"/>
      <c r="M220" s="72"/>
    </row>
    <row r="221" spans="1:13" s="19" customFormat="1" ht="15">
      <c r="A221" s="71">
        <f t="shared" si="30"/>
        <v>167</v>
      </c>
      <c r="B221" s="23"/>
      <c r="C221" s="26"/>
      <c r="D221" s="26"/>
      <c r="E221" s="27" t="s">
        <v>452</v>
      </c>
      <c r="F221" s="27" t="s">
        <v>519</v>
      </c>
      <c r="G221" s="28" t="s">
        <v>520</v>
      </c>
      <c r="H221" s="28" t="s">
        <v>521</v>
      </c>
      <c r="I221" s="29">
        <v>17</v>
      </c>
      <c r="J221" s="29">
        <v>119</v>
      </c>
      <c r="K221" s="30"/>
      <c r="L221" s="24"/>
      <c r="M221" s="72"/>
    </row>
    <row r="222" spans="1:13" s="19" customFormat="1" ht="15">
      <c r="A222" s="71">
        <f t="shared" si="30"/>
        <v>168</v>
      </c>
      <c r="B222" s="23"/>
      <c r="C222" s="26"/>
      <c r="D222" s="26"/>
      <c r="E222" s="27" t="s">
        <v>452</v>
      </c>
      <c r="F222" s="27" t="s">
        <v>522</v>
      </c>
      <c r="G222" s="28" t="s">
        <v>28</v>
      </c>
      <c r="H222" s="28" t="s">
        <v>523</v>
      </c>
      <c r="I222" s="29">
        <v>16</v>
      </c>
      <c r="J222" s="29">
        <v>215</v>
      </c>
      <c r="K222" s="30"/>
      <c r="L222" s="24"/>
      <c r="M222" s="72"/>
    </row>
    <row r="223" spans="1:13" s="19" customFormat="1" ht="15">
      <c r="A223" s="71">
        <f t="shared" si="30"/>
        <v>169</v>
      </c>
      <c r="B223" s="23"/>
      <c r="C223" s="26"/>
      <c r="D223" s="26"/>
      <c r="E223" s="27" t="s">
        <v>452</v>
      </c>
      <c r="F223" s="27" t="s">
        <v>524</v>
      </c>
      <c r="G223" s="28" t="s">
        <v>46</v>
      </c>
      <c r="H223" s="28" t="s">
        <v>525</v>
      </c>
      <c r="I223" s="29">
        <v>22</v>
      </c>
      <c r="J223" s="29">
        <v>184</v>
      </c>
      <c r="K223" s="30"/>
      <c r="L223" s="24"/>
      <c r="M223" s="72"/>
    </row>
    <row r="224" spans="1:13" s="19" customFormat="1" ht="15">
      <c r="A224" s="71"/>
      <c r="B224" s="23"/>
      <c r="C224" s="23"/>
      <c r="D224" s="23"/>
      <c r="E224" s="31"/>
      <c r="F224" s="31"/>
      <c r="G224" s="31"/>
      <c r="H224" s="31"/>
      <c r="I224" s="30">
        <f>SUM(I218:I223)</f>
        <v>202</v>
      </c>
      <c r="J224" s="30">
        <f>SUM(J218:J223)</f>
        <v>2492</v>
      </c>
      <c r="K224" s="30">
        <v>2500</v>
      </c>
      <c r="L224" s="24">
        <v>2.33</v>
      </c>
      <c r="M224" s="72">
        <f>K224*L224</f>
        <v>5825</v>
      </c>
    </row>
    <row r="225" spans="1:13" s="19" customFormat="1" ht="15">
      <c r="A225" s="71">
        <v>170</v>
      </c>
      <c r="B225" s="23">
        <v>47</v>
      </c>
      <c r="C225" s="26" t="s">
        <v>526</v>
      </c>
      <c r="D225" s="26" t="s">
        <v>25</v>
      </c>
      <c r="E225" s="27" t="s">
        <v>452</v>
      </c>
      <c r="F225" s="27" t="s">
        <v>527</v>
      </c>
      <c r="G225" s="28" t="s">
        <v>528</v>
      </c>
      <c r="H225" s="28" t="s">
        <v>529</v>
      </c>
      <c r="I225" s="29">
        <v>10</v>
      </c>
      <c r="J225" s="29">
        <v>81</v>
      </c>
      <c r="K225" s="30"/>
      <c r="L225" s="24"/>
      <c r="M225" s="72"/>
    </row>
    <row r="226" spans="1:13" s="19" customFormat="1" ht="15">
      <c r="A226" s="71">
        <f>A225+1</f>
        <v>171</v>
      </c>
      <c r="B226" s="23"/>
      <c r="C226" s="26"/>
      <c r="D226" s="26"/>
      <c r="E226" s="27" t="s">
        <v>452</v>
      </c>
      <c r="F226" s="27" t="s">
        <v>530</v>
      </c>
      <c r="G226" s="28" t="s">
        <v>93</v>
      </c>
      <c r="H226" s="28" t="s">
        <v>531</v>
      </c>
      <c r="I226" s="29">
        <v>2</v>
      </c>
      <c r="J226" s="29">
        <v>30</v>
      </c>
      <c r="K226" s="30"/>
      <c r="L226" s="24"/>
      <c r="M226" s="72"/>
    </row>
    <row r="227" spans="1:13" s="19" customFormat="1" ht="15">
      <c r="A227" s="71">
        <f t="shared" ref="A227:A231" si="31">A226+1</f>
        <v>172</v>
      </c>
      <c r="B227" s="23"/>
      <c r="C227" s="26"/>
      <c r="D227" s="26"/>
      <c r="E227" s="27" t="s">
        <v>452</v>
      </c>
      <c r="F227" s="27" t="s">
        <v>532</v>
      </c>
      <c r="G227" s="28" t="s">
        <v>533</v>
      </c>
      <c r="H227" s="28" t="s">
        <v>534</v>
      </c>
      <c r="I227" s="29">
        <v>39</v>
      </c>
      <c r="J227" s="29">
        <v>39</v>
      </c>
      <c r="K227" s="30"/>
      <c r="L227" s="24"/>
      <c r="M227" s="72"/>
    </row>
    <row r="228" spans="1:13" s="19" customFormat="1" ht="15">
      <c r="A228" s="71">
        <f t="shared" si="31"/>
        <v>173</v>
      </c>
      <c r="B228" s="23"/>
      <c r="C228" s="26"/>
      <c r="D228" s="26"/>
      <c r="E228" s="27" t="s">
        <v>452</v>
      </c>
      <c r="F228" s="27" t="s">
        <v>535</v>
      </c>
      <c r="G228" s="28" t="s">
        <v>92</v>
      </c>
      <c r="H228" s="28" t="s">
        <v>536</v>
      </c>
      <c r="I228" s="29">
        <v>2</v>
      </c>
      <c r="J228" s="29">
        <v>30</v>
      </c>
      <c r="K228" s="30"/>
      <c r="L228" s="24"/>
      <c r="M228" s="72"/>
    </row>
    <row r="229" spans="1:13" s="19" customFormat="1" ht="15">
      <c r="A229" s="71">
        <f t="shared" si="31"/>
        <v>174</v>
      </c>
      <c r="B229" s="23"/>
      <c r="C229" s="26"/>
      <c r="D229" s="26"/>
      <c r="E229" s="27" t="s">
        <v>452</v>
      </c>
      <c r="F229" s="27" t="s">
        <v>537</v>
      </c>
      <c r="G229" s="28" t="s">
        <v>92</v>
      </c>
      <c r="H229" s="28" t="s">
        <v>538</v>
      </c>
      <c r="I229" s="29">
        <v>3</v>
      </c>
      <c r="J229" s="29">
        <v>3</v>
      </c>
      <c r="K229" s="30"/>
      <c r="L229" s="24"/>
      <c r="M229" s="72"/>
    </row>
    <row r="230" spans="1:13" s="19" customFormat="1" ht="15">
      <c r="A230" s="71">
        <f t="shared" si="31"/>
        <v>175</v>
      </c>
      <c r="B230" s="23"/>
      <c r="C230" s="26"/>
      <c r="D230" s="26"/>
      <c r="E230" s="27" t="s">
        <v>452</v>
      </c>
      <c r="F230" s="27" t="s">
        <v>539</v>
      </c>
      <c r="G230" s="28" t="s">
        <v>92</v>
      </c>
      <c r="H230" s="28" t="s">
        <v>540</v>
      </c>
      <c r="I230" s="29">
        <v>6</v>
      </c>
      <c r="J230" s="29">
        <v>56</v>
      </c>
      <c r="K230" s="30"/>
      <c r="L230" s="24"/>
      <c r="M230" s="72"/>
    </row>
    <row r="231" spans="1:13" s="19" customFormat="1" ht="15">
      <c r="A231" s="71">
        <f t="shared" si="31"/>
        <v>176</v>
      </c>
      <c r="B231" s="23"/>
      <c r="C231" s="26"/>
      <c r="D231" s="26"/>
      <c r="E231" s="27" t="s">
        <v>452</v>
      </c>
      <c r="F231" s="27" t="s">
        <v>541</v>
      </c>
      <c r="G231" s="28" t="s">
        <v>78</v>
      </c>
      <c r="H231" s="28" t="s">
        <v>542</v>
      </c>
      <c r="I231" s="29">
        <v>60</v>
      </c>
      <c r="J231" s="29">
        <v>2460</v>
      </c>
      <c r="K231" s="30"/>
      <c r="L231" s="24"/>
      <c r="M231" s="72"/>
    </row>
    <row r="232" spans="1:13" s="19" customFormat="1" ht="15">
      <c r="A232" s="71"/>
      <c r="B232" s="23"/>
      <c r="C232" s="23"/>
      <c r="D232" s="23"/>
      <c r="E232" s="31"/>
      <c r="F232" s="31"/>
      <c r="G232" s="31"/>
      <c r="H232" s="31"/>
      <c r="I232" s="30">
        <f>SUM(I225:I231)</f>
        <v>122</v>
      </c>
      <c r="J232" s="30">
        <f>SUM(J225:J231)</f>
        <v>2699</v>
      </c>
      <c r="K232" s="30">
        <v>2699</v>
      </c>
      <c r="L232" s="24">
        <v>2.33</v>
      </c>
      <c r="M232" s="72">
        <f>K232*L232</f>
        <v>6288.67</v>
      </c>
    </row>
    <row r="233" spans="1:13" s="19" customFormat="1" ht="15">
      <c r="A233" s="71">
        <v>177</v>
      </c>
      <c r="B233" s="23">
        <v>48</v>
      </c>
      <c r="C233" s="26" t="s">
        <v>543</v>
      </c>
      <c r="D233" s="26" t="s">
        <v>25</v>
      </c>
      <c r="E233" s="27" t="s">
        <v>452</v>
      </c>
      <c r="F233" s="27" t="s">
        <v>544</v>
      </c>
      <c r="G233" s="28" t="s">
        <v>319</v>
      </c>
      <c r="H233" s="28" t="s">
        <v>545</v>
      </c>
      <c r="I233" s="29">
        <v>8</v>
      </c>
      <c r="J233" s="29">
        <v>8</v>
      </c>
      <c r="K233" s="30"/>
      <c r="L233" s="24"/>
      <c r="M233" s="72"/>
    </row>
    <row r="234" spans="1:13" s="19" customFormat="1" ht="15">
      <c r="A234" s="71">
        <f>A233+1</f>
        <v>178</v>
      </c>
      <c r="B234" s="23"/>
      <c r="C234" s="26"/>
      <c r="D234" s="26"/>
      <c r="E234" s="27" t="s">
        <v>452</v>
      </c>
      <c r="F234" s="27" t="s">
        <v>546</v>
      </c>
      <c r="G234" s="28" t="s">
        <v>399</v>
      </c>
      <c r="H234" s="28" t="s">
        <v>547</v>
      </c>
      <c r="I234" s="29">
        <v>4</v>
      </c>
      <c r="J234" s="29">
        <v>43</v>
      </c>
      <c r="K234" s="30"/>
      <c r="L234" s="24"/>
      <c r="M234" s="72"/>
    </row>
    <row r="235" spans="1:13" s="19" customFormat="1" ht="15">
      <c r="A235" s="71">
        <f t="shared" ref="A235:A239" si="32">A234+1</f>
        <v>179</v>
      </c>
      <c r="B235" s="23"/>
      <c r="C235" s="26"/>
      <c r="D235" s="26"/>
      <c r="E235" s="27" t="s">
        <v>452</v>
      </c>
      <c r="F235" s="27" t="s">
        <v>548</v>
      </c>
      <c r="G235" s="28" t="s">
        <v>118</v>
      </c>
      <c r="H235" s="28" t="s">
        <v>549</v>
      </c>
      <c r="I235" s="29">
        <v>5</v>
      </c>
      <c r="J235" s="29">
        <v>40</v>
      </c>
      <c r="K235" s="30"/>
      <c r="L235" s="24"/>
      <c r="M235" s="72"/>
    </row>
    <row r="236" spans="1:13" s="19" customFormat="1" ht="15">
      <c r="A236" s="71">
        <f t="shared" si="32"/>
        <v>180</v>
      </c>
      <c r="B236" s="23"/>
      <c r="C236" s="26"/>
      <c r="D236" s="26"/>
      <c r="E236" s="27" t="s">
        <v>452</v>
      </c>
      <c r="F236" s="27" t="s">
        <v>550</v>
      </c>
      <c r="G236" s="28" t="s">
        <v>551</v>
      </c>
      <c r="H236" s="28" t="s">
        <v>552</v>
      </c>
      <c r="I236" s="29">
        <v>6</v>
      </c>
      <c r="J236" s="29">
        <v>6</v>
      </c>
      <c r="K236" s="30"/>
      <c r="L236" s="24"/>
      <c r="M236" s="72"/>
    </row>
    <row r="237" spans="1:13" s="19" customFormat="1" ht="15">
      <c r="A237" s="71">
        <f t="shared" si="32"/>
        <v>181</v>
      </c>
      <c r="B237" s="23"/>
      <c r="C237" s="26"/>
      <c r="D237" s="26"/>
      <c r="E237" s="27" t="s">
        <v>452</v>
      </c>
      <c r="F237" s="27" t="s">
        <v>553</v>
      </c>
      <c r="G237" s="28" t="s">
        <v>221</v>
      </c>
      <c r="H237" s="28" t="s">
        <v>554</v>
      </c>
      <c r="I237" s="29">
        <v>3</v>
      </c>
      <c r="J237" s="29">
        <v>62</v>
      </c>
      <c r="K237" s="30"/>
      <c r="L237" s="24"/>
      <c r="M237" s="72"/>
    </row>
    <row r="238" spans="1:13" s="19" customFormat="1" ht="15">
      <c r="A238" s="71">
        <f t="shared" si="32"/>
        <v>182</v>
      </c>
      <c r="B238" s="23"/>
      <c r="C238" s="26"/>
      <c r="D238" s="26"/>
      <c r="E238" s="27" t="s">
        <v>452</v>
      </c>
      <c r="F238" s="27" t="s">
        <v>555</v>
      </c>
      <c r="G238" s="28" t="s">
        <v>45</v>
      </c>
      <c r="H238" s="28" t="s">
        <v>556</v>
      </c>
      <c r="I238" s="29">
        <v>3</v>
      </c>
      <c r="J238" s="29">
        <v>24</v>
      </c>
      <c r="K238" s="30"/>
      <c r="L238" s="24"/>
      <c r="M238" s="72"/>
    </row>
    <row r="239" spans="1:13" s="19" customFormat="1" ht="30">
      <c r="A239" s="71">
        <f t="shared" si="32"/>
        <v>183</v>
      </c>
      <c r="B239" s="23"/>
      <c r="C239" s="26"/>
      <c r="D239" s="26"/>
      <c r="E239" s="27" t="s">
        <v>452</v>
      </c>
      <c r="F239" s="27" t="s">
        <v>557</v>
      </c>
      <c r="G239" s="28" t="s">
        <v>40</v>
      </c>
      <c r="H239" s="28" t="s">
        <v>660</v>
      </c>
      <c r="I239" s="29">
        <v>34</v>
      </c>
      <c r="J239" s="29">
        <v>506</v>
      </c>
      <c r="K239" s="30"/>
      <c r="L239" s="24"/>
      <c r="M239" s="72"/>
    </row>
    <row r="240" spans="1:13" s="19" customFormat="1" ht="15">
      <c r="A240" s="71"/>
      <c r="B240" s="23"/>
      <c r="C240" s="23"/>
      <c r="D240" s="23"/>
      <c r="E240" s="31"/>
      <c r="F240" s="31"/>
      <c r="G240" s="31"/>
      <c r="H240" s="31"/>
      <c r="I240" s="30">
        <f>SUM(I233:I239)</f>
        <v>63</v>
      </c>
      <c r="J240" s="30">
        <f>SUM(J233:J239)</f>
        <v>689</v>
      </c>
      <c r="K240" s="30">
        <v>1500</v>
      </c>
      <c r="L240" s="24">
        <v>2.33</v>
      </c>
      <c r="M240" s="72">
        <f>K240*L240</f>
        <v>3495</v>
      </c>
    </row>
    <row r="241" spans="1:13" s="19" customFormat="1" ht="15">
      <c r="A241" s="71">
        <v>184</v>
      </c>
      <c r="B241" s="23">
        <v>49</v>
      </c>
      <c r="C241" s="26" t="s">
        <v>558</v>
      </c>
      <c r="D241" s="26" t="s">
        <v>25</v>
      </c>
      <c r="E241" s="27" t="s">
        <v>452</v>
      </c>
      <c r="F241" s="27" t="s">
        <v>559</v>
      </c>
      <c r="G241" s="32" t="s">
        <v>53</v>
      </c>
      <c r="H241" s="28" t="s">
        <v>560</v>
      </c>
      <c r="I241" s="29">
        <v>2</v>
      </c>
      <c r="J241" s="29">
        <v>58</v>
      </c>
      <c r="K241" s="30"/>
      <c r="L241" s="24"/>
      <c r="M241" s="72"/>
    </row>
    <row r="242" spans="1:13" s="19" customFormat="1" ht="15">
      <c r="A242" s="71">
        <f>A241+1</f>
        <v>185</v>
      </c>
      <c r="B242" s="23"/>
      <c r="C242" s="26"/>
      <c r="D242" s="26"/>
      <c r="E242" s="27" t="s">
        <v>452</v>
      </c>
      <c r="F242" s="27" t="s">
        <v>561</v>
      </c>
      <c r="G242" s="32" t="s">
        <v>562</v>
      </c>
      <c r="H242" s="28" t="s">
        <v>563</v>
      </c>
      <c r="I242" s="29">
        <v>12</v>
      </c>
      <c r="J242" s="29">
        <v>79</v>
      </c>
      <c r="K242" s="30"/>
      <c r="L242" s="24"/>
      <c r="M242" s="72"/>
    </row>
    <row r="243" spans="1:13" s="19" customFormat="1" ht="15">
      <c r="A243" s="71">
        <f t="shared" ref="A243:A245" si="33">A242+1</f>
        <v>186</v>
      </c>
      <c r="B243" s="23"/>
      <c r="C243" s="26"/>
      <c r="D243" s="26"/>
      <c r="E243" s="27" t="s">
        <v>452</v>
      </c>
      <c r="F243" s="27" t="s">
        <v>564</v>
      </c>
      <c r="G243" s="32" t="s">
        <v>61</v>
      </c>
      <c r="H243" s="28" t="s">
        <v>565</v>
      </c>
      <c r="I243" s="29">
        <v>5</v>
      </c>
      <c r="J243" s="29">
        <v>70</v>
      </c>
      <c r="K243" s="30"/>
      <c r="L243" s="24"/>
      <c r="M243" s="72"/>
    </row>
    <row r="244" spans="1:13" s="19" customFormat="1" ht="15">
      <c r="A244" s="71">
        <f t="shared" si="33"/>
        <v>187</v>
      </c>
      <c r="B244" s="23"/>
      <c r="C244" s="26"/>
      <c r="D244" s="26"/>
      <c r="E244" s="27" t="s">
        <v>452</v>
      </c>
      <c r="F244" s="27" t="s">
        <v>566</v>
      </c>
      <c r="G244" s="32" t="s">
        <v>30</v>
      </c>
      <c r="H244" s="28" t="s">
        <v>567</v>
      </c>
      <c r="I244" s="29">
        <v>5</v>
      </c>
      <c r="J244" s="29">
        <v>39</v>
      </c>
      <c r="K244" s="30"/>
      <c r="L244" s="24"/>
      <c r="M244" s="72"/>
    </row>
    <row r="245" spans="1:13" s="19" customFormat="1" ht="30">
      <c r="A245" s="71">
        <f t="shared" si="33"/>
        <v>188</v>
      </c>
      <c r="B245" s="23"/>
      <c r="C245" s="26"/>
      <c r="D245" s="26"/>
      <c r="E245" s="27" t="s">
        <v>452</v>
      </c>
      <c r="F245" s="27" t="s">
        <v>568</v>
      </c>
      <c r="G245" s="32" t="s">
        <v>53</v>
      </c>
      <c r="H245" s="28" t="s">
        <v>661</v>
      </c>
      <c r="I245" s="29">
        <v>28</v>
      </c>
      <c r="J245" s="29">
        <v>387</v>
      </c>
      <c r="K245" s="30"/>
      <c r="L245" s="24"/>
      <c r="M245" s="72"/>
    </row>
    <row r="246" spans="1:13" s="19" customFormat="1" ht="15">
      <c r="A246" s="71"/>
      <c r="B246" s="23"/>
      <c r="C246" s="23"/>
      <c r="D246" s="23"/>
      <c r="E246" s="31"/>
      <c r="F246" s="31"/>
      <c r="G246" s="31"/>
      <c r="H246" s="31"/>
      <c r="I246" s="30">
        <f>SUM(I241:I245)</f>
        <v>52</v>
      </c>
      <c r="J246" s="30">
        <f>SUM(J241:J245)</f>
        <v>633</v>
      </c>
      <c r="K246" s="30">
        <v>1500</v>
      </c>
      <c r="L246" s="24">
        <v>2.33</v>
      </c>
      <c r="M246" s="72">
        <f>K246*L246</f>
        <v>3495</v>
      </c>
    </row>
    <row r="247" spans="1:13" s="19" customFormat="1" ht="15">
      <c r="A247" s="71">
        <v>189</v>
      </c>
      <c r="B247" s="23">
        <v>50</v>
      </c>
      <c r="C247" s="26" t="s">
        <v>558</v>
      </c>
      <c r="D247" s="26" t="s">
        <v>25</v>
      </c>
      <c r="E247" s="27" t="s">
        <v>452</v>
      </c>
      <c r="F247" s="27" t="s">
        <v>569</v>
      </c>
      <c r="G247" s="28" t="s">
        <v>57</v>
      </c>
      <c r="H247" s="28" t="s">
        <v>570</v>
      </c>
      <c r="I247" s="29">
        <v>10</v>
      </c>
      <c r="J247" s="29">
        <v>91</v>
      </c>
      <c r="K247" s="30"/>
      <c r="L247" s="24"/>
      <c r="M247" s="72"/>
    </row>
    <row r="248" spans="1:13" s="19" customFormat="1" ht="15">
      <c r="A248" s="71">
        <f>A247+1</f>
        <v>190</v>
      </c>
      <c r="B248" s="23"/>
      <c r="C248" s="26"/>
      <c r="D248" s="26"/>
      <c r="E248" s="27" t="s">
        <v>452</v>
      </c>
      <c r="F248" s="27" t="s">
        <v>571</v>
      </c>
      <c r="G248" s="28" t="s">
        <v>56</v>
      </c>
      <c r="H248" s="28" t="s">
        <v>572</v>
      </c>
      <c r="I248" s="29">
        <v>4</v>
      </c>
      <c r="J248" s="29">
        <v>36</v>
      </c>
      <c r="K248" s="30"/>
      <c r="L248" s="24"/>
      <c r="M248" s="72"/>
    </row>
    <row r="249" spans="1:13" s="19" customFormat="1" ht="15">
      <c r="A249" s="71">
        <f t="shared" ref="A249:A253" si="34">A248+1</f>
        <v>191</v>
      </c>
      <c r="B249" s="23"/>
      <c r="C249" s="26"/>
      <c r="D249" s="26"/>
      <c r="E249" s="27" t="s">
        <v>452</v>
      </c>
      <c r="F249" s="27" t="s">
        <v>573</v>
      </c>
      <c r="G249" s="28" t="s">
        <v>47</v>
      </c>
      <c r="H249" s="28" t="s">
        <v>574</v>
      </c>
      <c r="I249" s="29">
        <v>14</v>
      </c>
      <c r="J249" s="29">
        <v>172</v>
      </c>
      <c r="K249" s="30"/>
      <c r="L249" s="24"/>
      <c r="M249" s="72"/>
    </row>
    <row r="250" spans="1:13" s="19" customFormat="1" ht="15">
      <c r="A250" s="71">
        <f t="shared" si="34"/>
        <v>192</v>
      </c>
      <c r="B250" s="23"/>
      <c r="C250" s="26"/>
      <c r="D250" s="26"/>
      <c r="E250" s="27" t="s">
        <v>452</v>
      </c>
      <c r="F250" s="27" t="s">
        <v>575</v>
      </c>
      <c r="G250" s="28" t="s">
        <v>47</v>
      </c>
      <c r="H250" s="28" t="s">
        <v>576</v>
      </c>
      <c r="I250" s="29">
        <v>5</v>
      </c>
      <c r="J250" s="29">
        <v>25</v>
      </c>
      <c r="K250" s="30"/>
      <c r="L250" s="24"/>
      <c r="M250" s="72"/>
    </row>
    <row r="251" spans="1:13" s="19" customFormat="1" ht="30">
      <c r="A251" s="71">
        <f t="shared" si="34"/>
        <v>193</v>
      </c>
      <c r="B251" s="23"/>
      <c r="C251" s="26"/>
      <c r="D251" s="26"/>
      <c r="E251" s="27" t="s">
        <v>452</v>
      </c>
      <c r="F251" s="27" t="s">
        <v>577</v>
      </c>
      <c r="G251" s="28" t="s">
        <v>104</v>
      </c>
      <c r="H251" s="28" t="s">
        <v>662</v>
      </c>
      <c r="I251" s="29">
        <v>75</v>
      </c>
      <c r="J251" s="29">
        <v>136</v>
      </c>
      <c r="K251" s="30"/>
      <c r="L251" s="24"/>
      <c r="M251" s="72"/>
    </row>
    <row r="252" spans="1:13" s="19" customFormat="1" ht="15">
      <c r="A252" s="71">
        <f t="shared" si="34"/>
        <v>194</v>
      </c>
      <c r="B252" s="23"/>
      <c r="C252" s="26"/>
      <c r="D252" s="26"/>
      <c r="E252" s="27" t="s">
        <v>452</v>
      </c>
      <c r="F252" s="27" t="s">
        <v>578</v>
      </c>
      <c r="G252" s="28" t="s">
        <v>117</v>
      </c>
      <c r="H252" s="28" t="s">
        <v>579</v>
      </c>
      <c r="I252" s="29">
        <v>5</v>
      </c>
      <c r="J252" s="29">
        <v>69</v>
      </c>
      <c r="K252" s="30"/>
      <c r="L252" s="24"/>
      <c r="M252" s="72"/>
    </row>
    <row r="253" spans="1:13" s="19" customFormat="1" ht="30">
      <c r="A253" s="71">
        <f t="shared" si="34"/>
        <v>195</v>
      </c>
      <c r="B253" s="23"/>
      <c r="C253" s="26"/>
      <c r="D253" s="26"/>
      <c r="E253" s="27" t="s">
        <v>452</v>
      </c>
      <c r="F253" s="27" t="s">
        <v>580</v>
      </c>
      <c r="G253" s="28" t="s">
        <v>78</v>
      </c>
      <c r="H253" s="28" t="s">
        <v>663</v>
      </c>
      <c r="I253" s="29">
        <v>89</v>
      </c>
      <c r="J253" s="29">
        <v>1654</v>
      </c>
      <c r="K253" s="30"/>
      <c r="L253" s="24"/>
      <c r="M253" s="72"/>
    </row>
    <row r="254" spans="1:13" s="19" customFormat="1" ht="15">
      <c r="A254" s="71"/>
      <c r="B254" s="23"/>
      <c r="C254" s="23"/>
      <c r="D254" s="23"/>
      <c r="E254" s="31"/>
      <c r="F254" s="31"/>
      <c r="G254" s="31"/>
      <c r="H254" s="31"/>
      <c r="I254" s="30">
        <f>SUM(I247:I253)</f>
        <v>202</v>
      </c>
      <c r="J254" s="30">
        <f>SUM(J247:J253)</f>
        <v>2183</v>
      </c>
      <c r="K254" s="30">
        <v>2500</v>
      </c>
      <c r="L254" s="24">
        <v>2.33</v>
      </c>
      <c r="M254" s="72">
        <f>K254*L254</f>
        <v>5825</v>
      </c>
    </row>
    <row r="255" spans="1:13" s="19" customFormat="1" ht="15">
      <c r="A255" s="71">
        <v>196</v>
      </c>
      <c r="B255" s="23">
        <v>51</v>
      </c>
      <c r="C255" s="26" t="s">
        <v>581</v>
      </c>
      <c r="D255" s="26" t="s">
        <v>25</v>
      </c>
      <c r="E255" s="27" t="s">
        <v>452</v>
      </c>
      <c r="F255" s="27" t="s">
        <v>582</v>
      </c>
      <c r="G255" s="28" t="s">
        <v>36</v>
      </c>
      <c r="H255" s="28" t="s">
        <v>583</v>
      </c>
      <c r="I255" s="29">
        <v>12</v>
      </c>
      <c r="J255" s="29">
        <v>90</v>
      </c>
      <c r="K255" s="30"/>
      <c r="L255" s="24"/>
      <c r="M255" s="72"/>
    </row>
    <row r="256" spans="1:13" s="19" customFormat="1" ht="15">
      <c r="A256" s="71">
        <f>A255+1</f>
        <v>197</v>
      </c>
      <c r="B256" s="23"/>
      <c r="C256" s="26"/>
      <c r="D256" s="26"/>
      <c r="E256" s="27" t="s">
        <v>452</v>
      </c>
      <c r="F256" s="27" t="s">
        <v>584</v>
      </c>
      <c r="G256" s="28" t="s">
        <v>36</v>
      </c>
      <c r="H256" s="28" t="s">
        <v>585</v>
      </c>
      <c r="I256" s="29">
        <v>19</v>
      </c>
      <c r="J256" s="29">
        <v>326</v>
      </c>
      <c r="K256" s="30"/>
      <c r="L256" s="24"/>
      <c r="M256" s="72"/>
    </row>
    <row r="257" spans="1:13" s="19" customFormat="1" ht="15">
      <c r="A257" s="71">
        <f t="shared" ref="A257:A259" si="35">A256+1</f>
        <v>198</v>
      </c>
      <c r="B257" s="23"/>
      <c r="C257" s="26"/>
      <c r="D257" s="26"/>
      <c r="E257" s="27" t="s">
        <v>452</v>
      </c>
      <c r="F257" s="27" t="s">
        <v>586</v>
      </c>
      <c r="G257" s="28" t="s">
        <v>88</v>
      </c>
      <c r="H257" s="28" t="s">
        <v>587</v>
      </c>
      <c r="I257" s="29">
        <v>27</v>
      </c>
      <c r="J257" s="29">
        <v>243</v>
      </c>
      <c r="K257" s="30"/>
      <c r="L257" s="24"/>
      <c r="M257" s="72"/>
    </row>
    <row r="258" spans="1:13" s="19" customFormat="1" ht="15">
      <c r="A258" s="71">
        <f t="shared" si="35"/>
        <v>199</v>
      </c>
      <c r="B258" s="23"/>
      <c r="C258" s="26"/>
      <c r="D258" s="26"/>
      <c r="E258" s="27" t="s">
        <v>452</v>
      </c>
      <c r="F258" s="27" t="s">
        <v>588</v>
      </c>
      <c r="G258" s="28" t="s">
        <v>88</v>
      </c>
      <c r="H258" s="28" t="s">
        <v>589</v>
      </c>
      <c r="I258" s="29">
        <v>36</v>
      </c>
      <c r="J258" s="29">
        <v>329</v>
      </c>
      <c r="K258" s="30"/>
      <c r="L258" s="24"/>
      <c r="M258" s="72"/>
    </row>
    <row r="259" spans="1:13" s="19" customFormat="1" ht="30">
      <c r="A259" s="71">
        <f t="shared" si="35"/>
        <v>200</v>
      </c>
      <c r="B259" s="23"/>
      <c r="C259" s="26"/>
      <c r="D259" s="26"/>
      <c r="E259" s="27" t="s">
        <v>452</v>
      </c>
      <c r="F259" s="27" t="s">
        <v>590</v>
      </c>
      <c r="G259" s="28" t="s">
        <v>112</v>
      </c>
      <c r="H259" s="28" t="s">
        <v>591</v>
      </c>
      <c r="I259" s="29">
        <v>17</v>
      </c>
      <c r="J259" s="29">
        <v>135</v>
      </c>
      <c r="K259" s="30"/>
      <c r="L259" s="24"/>
      <c r="M259" s="72"/>
    </row>
    <row r="260" spans="1:13" s="19" customFormat="1" ht="15">
      <c r="A260" s="71"/>
      <c r="B260" s="23"/>
      <c r="C260" s="23"/>
      <c r="D260" s="23"/>
      <c r="E260" s="31"/>
      <c r="F260" s="31"/>
      <c r="G260" s="31"/>
      <c r="H260" s="31"/>
      <c r="I260" s="30">
        <f>SUM(I255:I259)</f>
        <v>111</v>
      </c>
      <c r="J260" s="30">
        <f>SUM(J255:J259)</f>
        <v>1123</v>
      </c>
      <c r="K260" s="30">
        <v>1500</v>
      </c>
      <c r="L260" s="24">
        <v>2.33</v>
      </c>
      <c r="M260" s="72">
        <f>K260*L260</f>
        <v>3495</v>
      </c>
    </row>
    <row r="261" spans="1:13" s="19" customFormat="1" ht="15">
      <c r="A261" s="71">
        <v>201</v>
      </c>
      <c r="B261" s="23">
        <v>52</v>
      </c>
      <c r="C261" s="26" t="s">
        <v>592</v>
      </c>
      <c r="D261" s="26" t="s">
        <v>25</v>
      </c>
      <c r="E261" s="27" t="s">
        <v>452</v>
      </c>
      <c r="F261" s="27" t="s">
        <v>593</v>
      </c>
      <c r="G261" s="28" t="s">
        <v>78</v>
      </c>
      <c r="H261" s="28" t="s">
        <v>594</v>
      </c>
      <c r="I261" s="29">
        <v>60</v>
      </c>
      <c r="J261" s="29">
        <v>2460</v>
      </c>
      <c r="K261" s="30"/>
      <c r="L261" s="24"/>
      <c r="M261" s="72"/>
    </row>
    <row r="262" spans="1:13" s="19" customFormat="1" ht="15">
      <c r="A262" s="71">
        <f>A261+1</f>
        <v>202</v>
      </c>
      <c r="B262" s="23"/>
      <c r="C262" s="26"/>
      <c r="D262" s="26"/>
      <c r="E262" s="27" t="s">
        <v>452</v>
      </c>
      <c r="F262" s="27" t="s">
        <v>595</v>
      </c>
      <c r="G262" s="28" t="s">
        <v>78</v>
      </c>
      <c r="H262" s="28" t="s">
        <v>596</v>
      </c>
      <c r="I262" s="29">
        <v>17</v>
      </c>
      <c r="J262" s="29">
        <v>414</v>
      </c>
      <c r="K262" s="30"/>
      <c r="L262" s="24"/>
      <c r="M262" s="72"/>
    </row>
    <row r="263" spans="1:13" s="19" customFormat="1" ht="15">
      <c r="A263" s="71">
        <f t="shared" ref="A263:A267" si="36">A262+1</f>
        <v>203</v>
      </c>
      <c r="B263" s="23"/>
      <c r="C263" s="26"/>
      <c r="D263" s="26"/>
      <c r="E263" s="27" t="s">
        <v>452</v>
      </c>
      <c r="F263" s="27" t="s">
        <v>597</v>
      </c>
      <c r="G263" s="28" t="s">
        <v>82</v>
      </c>
      <c r="H263" s="28" t="s">
        <v>598</v>
      </c>
      <c r="I263" s="29">
        <v>10</v>
      </c>
      <c r="J263" s="29">
        <v>101</v>
      </c>
      <c r="K263" s="30"/>
      <c r="L263" s="24"/>
      <c r="M263" s="72"/>
    </row>
    <row r="264" spans="1:13" s="19" customFormat="1" ht="15">
      <c r="A264" s="71">
        <f t="shared" si="36"/>
        <v>204</v>
      </c>
      <c r="B264" s="23"/>
      <c r="C264" s="26"/>
      <c r="D264" s="26"/>
      <c r="E264" s="27" t="s">
        <v>452</v>
      </c>
      <c r="F264" s="27" t="s">
        <v>599</v>
      </c>
      <c r="G264" s="28" t="s">
        <v>82</v>
      </c>
      <c r="H264" s="28" t="s">
        <v>600</v>
      </c>
      <c r="I264" s="29">
        <v>10</v>
      </c>
      <c r="J264" s="29">
        <v>73</v>
      </c>
      <c r="K264" s="30"/>
      <c r="L264" s="24"/>
      <c r="M264" s="72"/>
    </row>
    <row r="265" spans="1:13" s="19" customFormat="1" ht="15">
      <c r="A265" s="71">
        <f t="shared" si="36"/>
        <v>205</v>
      </c>
      <c r="B265" s="23"/>
      <c r="C265" s="26"/>
      <c r="D265" s="26"/>
      <c r="E265" s="27" t="s">
        <v>452</v>
      </c>
      <c r="F265" s="27" t="s">
        <v>601</v>
      </c>
      <c r="G265" s="28" t="s">
        <v>105</v>
      </c>
      <c r="H265" s="28" t="s">
        <v>602</v>
      </c>
      <c r="I265" s="29">
        <v>2</v>
      </c>
      <c r="J265" s="29">
        <v>30</v>
      </c>
      <c r="K265" s="30"/>
      <c r="L265" s="24"/>
      <c r="M265" s="72"/>
    </row>
    <row r="266" spans="1:13" s="19" customFormat="1" ht="15">
      <c r="A266" s="71">
        <f t="shared" si="36"/>
        <v>206</v>
      </c>
      <c r="B266" s="23"/>
      <c r="C266" s="26"/>
      <c r="D266" s="26"/>
      <c r="E266" s="27" t="s">
        <v>452</v>
      </c>
      <c r="F266" s="27" t="s">
        <v>603</v>
      </c>
      <c r="G266" s="33" t="s">
        <v>604</v>
      </c>
      <c r="H266" s="28" t="s">
        <v>605</v>
      </c>
      <c r="I266" s="29">
        <v>1</v>
      </c>
      <c r="J266" s="29">
        <v>8</v>
      </c>
      <c r="K266" s="30"/>
      <c r="L266" s="24"/>
      <c r="M266" s="72"/>
    </row>
    <row r="267" spans="1:13" s="19" customFormat="1" ht="15">
      <c r="A267" s="71">
        <f t="shared" si="36"/>
        <v>207</v>
      </c>
      <c r="B267" s="23"/>
      <c r="C267" s="26"/>
      <c r="D267" s="26"/>
      <c r="E267" s="27" t="s">
        <v>452</v>
      </c>
      <c r="F267" s="27" t="s">
        <v>606</v>
      </c>
      <c r="G267" s="28" t="s">
        <v>67</v>
      </c>
      <c r="H267" s="28" t="s">
        <v>607</v>
      </c>
      <c r="I267" s="29">
        <v>2</v>
      </c>
      <c r="J267" s="29">
        <v>30</v>
      </c>
      <c r="K267" s="30"/>
      <c r="L267" s="24"/>
      <c r="M267" s="72"/>
    </row>
    <row r="268" spans="1:13" s="19" customFormat="1" ht="15">
      <c r="A268" s="71"/>
      <c r="B268" s="23"/>
      <c r="C268" s="23"/>
      <c r="D268" s="23"/>
      <c r="E268" s="31"/>
      <c r="F268" s="31"/>
      <c r="G268" s="31"/>
      <c r="H268" s="31"/>
      <c r="I268" s="30">
        <f>SUM(I261:I267)</f>
        <v>102</v>
      </c>
      <c r="J268" s="30">
        <f>SUM(J261:J267)</f>
        <v>3116</v>
      </c>
      <c r="K268" s="30">
        <v>3116</v>
      </c>
      <c r="L268" s="24">
        <v>2.33</v>
      </c>
      <c r="M268" s="72">
        <f>K268*L268</f>
        <v>7260.2800000000007</v>
      </c>
    </row>
    <row r="269" spans="1:13" s="19" customFormat="1" ht="15">
      <c r="A269" s="71">
        <v>208</v>
      </c>
      <c r="B269" s="23">
        <v>53</v>
      </c>
      <c r="C269" s="26" t="s">
        <v>608</v>
      </c>
      <c r="D269" s="26" t="s">
        <v>25</v>
      </c>
      <c r="E269" s="27" t="s">
        <v>452</v>
      </c>
      <c r="F269" s="27" t="s">
        <v>609</v>
      </c>
      <c r="G269" s="28" t="s">
        <v>610</v>
      </c>
      <c r="H269" s="28" t="s">
        <v>611</v>
      </c>
      <c r="I269" s="29">
        <v>6</v>
      </c>
      <c r="J269" s="29">
        <v>75</v>
      </c>
      <c r="K269" s="30"/>
      <c r="L269" s="24"/>
      <c r="M269" s="72"/>
    </row>
    <row r="270" spans="1:13" s="19" customFormat="1" ht="30">
      <c r="A270" s="71">
        <f>A269+1</f>
        <v>209</v>
      </c>
      <c r="B270" s="23"/>
      <c r="C270" s="26"/>
      <c r="D270" s="26"/>
      <c r="E270" s="27" t="s">
        <v>452</v>
      </c>
      <c r="F270" s="27" t="s">
        <v>612</v>
      </c>
      <c r="G270" s="28" t="s">
        <v>74</v>
      </c>
      <c r="H270" s="28" t="s">
        <v>664</v>
      </c>
      <c r="I270" s="29">
        <v>51</v>
      </c>
      <c r="J270" s="29">
        <v>676</v>
      </c>
      <c r="K270" s="30"/>
      <c r="L270" s="24"/>
      <c r="M270" s="72"/>
    </row>
    <row r="271" spans="1:13" s="19" customFormat="1" ht="30">
      <c r="A271" s="71">
        <f t="shared" ref="A271" si="37">A270+1</f>
        <v>210</v>
      </c>
      <c r="B271" s="23"/>
      <c r="C271" s="26"/>
      <c r="D271" s="26"/>
      <c r="E271" s="27" t="s">
        <v>452</v>
      </c>
      <c r="F271" s="27" t="s">
        <v>613</v>
      </c>
      <c r="G271" s="28" t="s">
        <v>99</v>
      </c>
      <c r="H271" s="28" t="s">
        <v>665</v>
      </c>
      <c r="I271" s="29">
        <v>157</v>
      </c>
      <c r="J271" s="29">
        <v>1703</v>
      </c>
      <c r="K271" s="30"/>
      <c r="L271" s="24"/>
      <c r="M271" s="72"/>
    </row>
    <row r="272" spans="1:13" s="19" customFormat="1" ht="15">
      <c r="A272" s="71"/>
      <c r="B272" s="23"/>
      <c r="C272" s="23"/>
      <c r="D272" s="23"/>
      <c r="E272" s="31"/>
      <c r="F272" s="31"/>
      <c r="G272" s="31"/>
      <c r="H272" s="31"/>
      <c r="I272" s="30">
        <f>SUM(I269:I271)</f>
        <v>214</v>
      </c>
      <c r="J272" s="30">
        <f>SUM(J269:J271)</f>
        <v>2454</v>
      </c>
      <c r="K272" s="30">
        <v>2454</v>
      </c>
      <c r="L272" s="24">
        <v>2.33</v>
      </c>
      <c r="M272" s="72">
        <f>K272*L272</f>
        <v>5717.8200000000006</v>
      </c>
    </row>
    <row r="273" spans="1:13" s="19" customFormat="1" ht="15">
      <c r="A273" s="71">
        <v>211</v>
      </c>
      <c r="B273" s="23">
        <v>54</v>
      </c>
      <c r="C273" s="26" t="s">
        <v>614</v>
      </c>
      <c r="D273" s="26" t="s">
        <v>25</v>
      </c>
      <c r="E273" s="27" t="s">
        <v>452</v>
      </c>
      <c r="F273" s="27" t="s">
        <v>615</v>
      </c>
      <c r="G273" s="28" t="s">
        <v>107</v>
      </c>
      <c r="H273" s="28" t="s">
        <v>616</v>
      </c>
      <c r="I273" s="29">
        <v>34</v>
      </c>
      <c r="J273" s="29">
        <v>488</v>
      </c>
      <c r="K273" s="30"/>
      <c r="L273" s="24"/>
      <c r="M273" s="72"/>
    </row>
    <row r="274" spans="1:13" s="19" customFormat="1" ht="15">
      <c r="A274" s="71">
        <f>A273+1</f>
        <v>212</v>
      </c>
      <c r="B274" s="23"/>
      <c r="C274" s="26"/>
      <c r="D274" s="26"/>
      <c r="E274" s="27" t="s">
        <v>452</v>
      </c>
      <c r="F274" s="27" t="s">
        <v>617</v>
      </c>
      <c r="G274" s="28" t="s">
        <v>618</v>
      </c>
      <c r="H274" s="28" t="s">
        <v>619</v>
      </c>
      <c r="I274" s="29">
        <v>3</v>
      </c>
      <c r="J274" s="29">
        <v>7</v>
      </c>
      <c r="K274" s="30"/>
      <c r="L274" s="24"/>
      <c r="M274" s="72"/>
    </row>
    <row r="275" spans="1:13" s="19" customFormat="1" ht="15">
      <c r="A275" s="71">
        <f t="shared" ref="A275:A279" si="38">A274+1</f>
        <v>213</v>
      </c>
      <c r="B275" s="23"/>
      <c r="C275" s="26"/>
      <c r="D275" s="26"/>
      <c r="E275" s="27" t="s">
        <v>452</v>
      </c>
      <c r="F275" s="27" t="s">
        <v>620</v>
      </c>
      <c r="G275" s="28" t="s">
        <v>621</v>
      </c>
      <c r="H275" s="28" t="s">
        <v>622</v>
      </c>
      <c r="I275" s="29">
        <v>7</v>
      </c>
      <c r="J275" s="29">
        <v>11</v>
      </c>
      <c r="K275" s="30"/>
      <c r="L275" s="24"/>
      <c r="M275" s="72"/>
    </row>
    <row r="276" spans="1:13" s="19" customFormat="1" ht="15">
      <c r="A276" s="71">
        <f t="shared" si="38"/>
        <v>214</v>
      </c>
      <c r="B276" s="23"/>
      <c r="C276" s="26"/>
      <c r="D276" s="26"/>
      <c r="E276" s="27" t="s">
        <v>452</v>
      </c>
      <c r="F276" s="27" t="s">
        <v>623</v>
      </c>
      <c r="G276" s="28" t="s">
        <v>32</v>
      </c>
      <c r="H276" s="28" t="s">
        <v>624</v>
      </c>
      <c r="I276" s="29">
        <v>10</v>
      </c>
      <c r="J276" s="29">
        <v>262</v>
      </c>
      <c r="K276" s="30"/>
      <c r="L276" s="24"/>
      <c r="M276" s="72"/>
    </row>
    <row r="277" spans="1:13" s="19" customFormat="1" ht="30">
      <c r="A277" s="71">
        <f t="shared" si="38"/>
        <v>215</v>
      </c>
      <c r="B277" s="23"/>
      <c r="C277" s="26"/>
      <c r="D277" s="26"/>
      <c r="E277" s="27" t="s">
        <v>452</v>
      </c>
      <c r="F277" s="27" t="s">
        <v>625</v>
      </c>
      <c r="G277" s="28" t="s">
        <v>101</v>
      </c>
      <c r="H277" s="28" t="s">
        <v>666</v>
      </c>
      <c r="I277" s="29">
        <v>27</v>
      </c>
      <c r="J277" s="29">
        <v>902</v>
      </c>
      <c r="K277" s="30"/>
      <c r="L277" s="24"/>
      <c r="M277" s="72"/>
    </row>
    <row r="278" spans="1:13" s="19" customFormat="1" ht="15" customHeight="1">
      <c r="A278" s="71">
        <f t="shared" si="38"/>
        <v>216</v>
      </c>
      <c r="B278" s="23"/>
      <c r="C278" s="26"/>
      <c r="D278" s="26"/>
      <c r="E278" s="27" t="s">
        <v>452</v>
      </c>
      <c r="F278" s="27" t="s">
        <v>626</v>
      </c>
      <c r="G278" s="28" t="s">
        <v>627</v>
      </c>
      <c r="H278" s="28" t="s">
        <v>628</v>
      </c>
      <c r="I278" s="29">
        <v>12</v>
      </c>
      <c r="J278" s="29">
        <v>12</v>
      </c>
      <c r="K278" s="30"/>
      <c r="L278" s="24"/>
      <c r="M278" s="72"/>
    </row>
    <row r="279" spans="1:13" s="19" customFormat="1" ht="15" customHeight="1">
      <c r="A279" s="71">
        <f t="shared" si="38"/>
        <v>217</v>
      </c>
      <c r="B279" s="23"/>
      <c r="C279" s="26"/>
      <c r="D279" s="26"/>
      <c r="E279" s="27" t="s">
        <v>452</v>
      </c>
      <c r="F279" s="27" t="s">
        <v>629</v>
      </c>
      <c r="G279" s="28" t="s">
        <v>81</v>
      </c>
      <c r="H279" s="28" t="s">
        <v>630</v>
      </c>
      <c r="I279" s="29">
        <v>49</v>
      </c>
      <c r="J279" s="29">
        <v>910</v>
      </c>
      <c r="K279" s="30"/>
      <c r="L279" s="24"/>
      <c r="M279" s="72"/>
    </row>
    <row r="280" spans="1:13" s="19" customFormat="1" ht="15" customHeight="1" thickBot="1">
      <c r="A280" s="87"/>
      <c r="B280" s="88"/>
      <c r="C280" s="88"/>
      <c r="D280" s="88"/>
      <c r="E280" s="89"/>
      <c r="F280" s="89"/>
      <c r="G280" s="89"/>
      <c r="H280" s="89"/>
      <c r="I280" s="90">
        <f>SUM(I273:I279)</f>
        <v>142</v>
      </c>
      <c r="J280" s="90">
        <f>SUM(J273:J279)</f>
        <v>2592</v>
      </c>
      <c r="K280" s="90">
        <v>2592</v>
      </c>
      <c r="L280" s="91">
        <v>2.33</v>
      </c>
      <c r="M280" s="92">
        <f>K280*L280</f>
        <v>6039.3600000000006</v>
      </c>
    </row>
    <row r="281" spans="1:13" s="61" customFormat="1" ht="15" customHeight="1" thickBot="1">
      <c r="A281" s="99" t="s">
        <v>667</v>
      </c>
      <c r="B281" s="100"/>
      <c r="C281" s="100"/>
      <c r="D281" s="100"/>
      <c r="E281" s="100"/>
      <c r="F281" s="100"/>
      <c r="G281" s="100"/>
      <c r="H281" s="100"/>
      <c r="I281" s="100"/>
      <c r="J281" s="100"/>
      <c r="K281" s="100"/>
      <c r="L281" s="101"/>
      <c r="M281" s="93">
        <f>ROUND(SUM(M10:M280),0)</f>
        <v>344988</v>
      </c>
    </row>
    <row r="282" spans="1:13" s="62" customFormat="1" ht="15" customHeight="1" thickBot="1">
      <c r="A282" s="95" t="s">
        <v>58</v>
      </c>
      <c r="B282" s="96"/>
      <c r="C282" s="96"/>
      <c r="D282" s="96"/>
      <c r="E282" s="96"/>
      <c r="F282" s="96"/>
      <c r="G282" s="96"/>
      <c r="H282" s="96"/>
      <c r="I282" s="96"/>
      <c r="J282" s="96"/>
      <c r="K282" s="96"/>
      <c r="L282" s="96"/>
      <c r="M282" s="97"/>
    </row>
    <row r="283" spans="1:13" ht="15" customHeight="1" thickBot="1">
      <c r="I283" s="69">
        <v>7146</v>
      </c>
      <c r="J283" s="94">
        <v>132238.99</v>
      </c>
      <c r="K283" s="70">
        <v>145047</v>
      </c>
    </row>
    <row r="284" spans="1:13">
      <c r="I284" s="42"/>
      <c r="J284" s="42"/>
      <c r="K284" s="48"/>
    </row>
    <row r="285" spans="1:13">
      <c r="A285" s="66" t="s">
        <v>2</v>
      </c>
    </row>
    <row r="286" spans="1:13">
      <c r="A286" s="66"/>
    </row>
    <row r="287" spans="1:13">
      <c r="A287" s="66"/>
    </row>
    <row r="288" spans="1:13">
      <c r="A288" s="68"/>
    </row>
    <row r="289" spans="1:1">
      <c r="A289" s="66" t="s">
        <v>1</v>
      </c>
    </row>
    <row r="290" spans="1:1">
      <c r="A290" s="41"/>
    </row>
  </sheetData>
  <sortState ref="B8:L602">
    <sortCondition ref="B8:B602"/>
    <sortCondition ref="C8:C602"/>
  </sortState>
  <mergeCells count="3">
    <mergeCell ref="A282:M282"/>
    <mergeCell ref="K8:L8"/>
    <mergeCell ref="A281:L281"/>
  </mergeCells>
  <conditionalFormatting sqref="H272 H268 H260 H254 H246 H240 H232 H224 H217 H214 H207 H202 H199 H197 H194 H190 H188 H184 H181 H175 H171 H167 H165 H162 H155 H148 H142 H138 H132 H127 H123 H119 H116 H110 H108 H102 H98 H96 H93 H90 H85 H80 H73 H65 H58 H52 H48 H43 H35 H31 H24 H19 H11 H280">
    <cfRule type="duplicateValues" dxfId="3" priority="1"/>
    <cfRule type="duplicateValues" dxfId="2" priority="2"/>
  </conditionalFormatting>
  <conditionalFormatting sqref="H9:H280">
    <cfRule type="duplicateValues" dxfId="1" priority="675"/>
    <cfRule type="duplicateValues" dxfId="0" priority="676"/>
  </conditionalFormatting>
  <printOptions horizontalCentered="1"/>
  <pageMargins left="0.15748031496062992" right="0.15748031496062992" top="1.1417322834645669" bottom="0.70866141732283472" header="0.19685039370078741" footer="0.35433070866141736"/>
  <pageSetup paperSize="9" scale="77"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D37" sqref="D37"/>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70</v>
      </c>
      <c r="E11" s="16"/>
      <c r="F11" s="16"/>
    </row>
    <row r="12" spans="1:6" ht="15" customHeight="1">
      <c r="A12" s="4" t="s">
        <v>4</v>
      </c>
      <c r="B12" s="3"/>
      <c r="C12" s="5" t="s">
        <v>71</v>
      </c>
      <c r="E12" s="16"/>
      <c r="F12" s="16"/>
    </row>
    <row r="13" spans="1:6" ht="15" customHeight="1">
      <c r="A13" s="5" t="s">
        <v>5</v>
      </c>
      <c r="B13" s="3"/>
      <c r="C13" s="5" t="s">
        <v>122</v>
      </c>
      <c r="E13" s="16"/>
      <c r="F13" s="16"/>
    </row>
    <row r="14" spans="1:6" ht="15" customHeight="1">
      <c r="A14" s="5" t="s">
        <v>18</v>
      </c>
      <c r="B14" s="3"/>
      <c r="C14" s="5" t="s">
        <v>0</v>
      </c>
      <c r="E14" s="16"/>
      <c r="F14" s="16"/>
    </row>
    <row r="15" spans="1:6" ht="15" customHeight="1">
      <c r="A15" s="1"/>
      <c r="C15" s="5" t="s">
        <v>7</v>
      </c>
      <c r="E15" s="16"/>
      <c r="F15" s="16"/>
    </row>
    <row r="16" spans="1:6" ht="15" customHeight="1">
      <c r="A16" s="1"/>
      <c r="B16" s="6"/>
      <c r="C16" s="98"/>
      <c r="D16" s="98"/>
    </row>
    <row r="17" spans="1:10" ht="15" customHeight="1">
      <c r="A17" s="1"/>
      <c r="B17" s="6"/>
      <c r="C17" s="15"/>
      <c r="D17" s="15"/>
    </row>
    <row r="18" spans="1:10" ht="15" customHeight="1" thickBot="1">
      <c r="A18" s="1"/>
    </row>
    <row r="19" spans="1:10" ht="15" customHeight="1" thickBot="1">
      <c r="A19" s="102" t="s">
        <v>633</v>
      </c>
      <c r="B19" s="103"/>
      <c r="C19" s="103"/>
      <c r="D19" s="104"/>
    </row>
    <row r="20" spans="1:10" ht="15" customHeight="1" thickBot="1">
      <c r="A20" s="7"/>
      <c r="B20" s="8"/>
      <c r="C20" s="8"/>
      <c r="D20" s="9"/>
    </row>
    <row r="21" spans="1:10" ht="15" customHeight="1" thickBot="1">
      <c r="A21" s="105" t="s">
        <v>19</v>
      </c>
      <c r="B21" s="106"/>
      <c r="C21" s="106"/>
      <c r="D21" s="107"/>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108"/>
      <c r="B24" s="109"/>
      <c r="C24" s="110"/>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2024-09-19T14:36:20Z</cp:lastPrinted>
  <dcterms:created xsi:type="dcterms:W3CDTF">2010-04-08T11:28:01Z</dcterms:created>
  <dcterms:modified xsi:type="dcterms:W3CDTF">2024-09-19T14:36:21Z</dcterms:modified>
</cp:coreProperties>
</file>