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390" yWindow="555" windowWidth="19815" windowHeight="9405"/>
  </bookViews>
  <sheets>
    <sheet name="Consignment" sheetId="1" r:id="rId1"/>
  </sheets>
  <calcPr calcId="124519"/>
</workbook>
</file>

<file path=xl/calcChain.xml><?xml version="1.0" encoding="utf-8"?>
<calcChain xmlns="http://schemas.openxmlformats.org/spreadsheetml/2006/main">
  <c r="H11" i="1"/>
  <c r="G11"/>
  <c r="M7"/>
  <c r="M5"/>
  <c r="M6"/>
  <c r="M4"/>
  <c r="K5"/>
  <c r="K6"/>
  <c r="K4"/>
  <c r="J5"/>
  <c r="J6"/>
  <c r="J4"/>
</calcChain>
</file>

<file path=xl/sharedStrings.xml><?xml version="1.0" encoding="utf-8"?>
<sst xmlns="http://schemas.openxmlformats.org/spreadsheetml/2006/main" count="35" uniqueCount="31">
  <si>
    <t>04/12/2025</t>
  </si>
  <si>
    <t>487/833</t>
  </si>
  <si>
    <t>29/12/2025</t>
  </si>
  <si>
    <t>923</t>
  </si>
  <si>
    <t>31/12/2025</t>
  </si>
  <si>
    <t>942</t>
  </si>
  <si>
    <t>SUNABEDA</t>
  </si>
  <si>
    <t>CTC</t>
  </si>
  <si>
    <t>JAA/02323</t>
  </si>
  <si>
    <t>JAA/02542</t>
  </si>
  <si>
    <t>JAA/02594</t>
  </si>
  <si>
    <t>SL</t>
  </si>
  <si>
    <t>DATE</t>
  </si>
  <si>
    <t>LR NO</t>
  </si>
  <si>
    <t>INV NO</t>
  </si>
  <si>
    <t>FROM</t>
  </si>
  <si>
    <t>TO</t>
  </si>
  <si>
    <t>WEIGHT</t>
  </si>
  <si>
    <t>CASE</t>
  </si>
  <si>
    <t>RATE</t>
  </si>
  <si>
    <t>HAM</t>
  </si>
  <si>
    <t>DD.CH.</t>
  </si>
  <si>
    <t>LR.CH.</t>
  </si>
  <si>
    <t>AMOUNT</t>
  </si>
  <si>
    <t>Invoice
PRAGATI LOGISTICS,SAMANTA SAHI KHUNTIA LANE,8984191006
GST :21AGHPB9356M1Z9</t>
  </si>
  <si>
    <t xml:space="preserve">TO, 
KORES INDIA LIMITED
Address: KK Bhawasinka Compound, Cantonment Road CUTTACK  753001 ODISHAmo-9861073280,9040636745
GST No:21AAACK5069Q2Z7
</t>
  </si>
  <si>
    <t>GST to be paid by Consignor under Reverse Charge Mechanism (RCM) as per GST</t>
  </si>
  <si>
    <t>Thanking you for your business.
ATC LOGISTICS</t>
  </si>
  <si>
    <t>Declaration � Kindly verify and confirm before 20/12/2025</t>
  </si>
  <si>
    <t>(RUPEES SIX THOUSAND FOUR HUNDRED TWENTY ONLY)</t>
  </si>
  <si>
    <t>Bill Date: 31/12/2025
Bill NO : 3205
TotalAmount : 6420.00</t>
  </si>
</sst>
</file>

<file path=xl/styles.xml><?xml version="1.0" encoding="utf-8"?>
<styleSheet xmlns="http://schemas.openxmlformats.org/spreadsheetml/2006/main">
  <fonts count="2">
    <font>
      <sz val="11"/>
      <name val="Calibri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 applyNumberFormat="1" applyFont="1"/>
    <xf numFmtId="0" fontId="1" fillId="0" borderId="0" xfId="0" applyNumberFormat="1" applyFont="1"/>
    <xf numFmtId="0" fontId="0" fillId="0" borderId="1" xfId="0" applyNumberFormat="1" applyFont="1" applyBorder="1"/>
    <xf numFmtId="0" fontId="1" fillId="0" borderId="1" xfId="0" applyNumberFormat="1" applyFont="1" applyBorder="1" applyAlignment="1">
      <alignment horizontal="center"/>
    </xf>
    <xf numFmtId="0" fontId="0" fillId="0" borderId="0" xfId="0" applyNumberFormat="1" applyFont="1" applyAlignment="1">
      <alignment wrapText="1"/>
    </xf>
    <xf numFmtId="2" fontId="1" fillId="0" borderId="1" xfId="0" applyNumberFormat="1" applyFont="1" applyBorder="1" applyAlignment="1">
      <alignment wrapText="1"/>
    </xf>
    <xf numFmtId="2" fontId="0" fillId="0" borderId="1" xfId="0" applyNumberFormat="1" applyFont="1" applyBorder="1"/>
    <xf numFmtId="0" fontId="1" fillId="0" borderId="1" xfId="0" applyNumberFormat="1" applyFont="1" applyBorder="1"/>
    <xf numFmtId="0" fontId="1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0" fontId="1" fillId="0" borderId="4" xfId="0" applyNumberFormat="1" applyFont="1" applyBorder="1" applyAlignment="1">
      <alignment horizontal="right" wrapText="1"/>
    </xf>
    <xf numFmtId="0" fontId="1" fillId="0" borderId="1" xfId="0" applyNumberFormat="1" applyFont="1" applyBorder="1" applyAlignment="1">
      <alignment horizontal="left" vertical="center" wrapText="1"/>
    </xf>
    <xf numFmtId="0" fontId="1" fillId="0" borderId="1" xfId="0" applyNumberFormat="1" applyFont="1" applyBorder="1" applyAlignment="1">
      <alignment horizontal="left" wrapText="1"/>
    </xf>
    <xf numFmtId="0" fontId="1" fillId="0" borderId="2" xfId="0" applyNumberFormat="1" applyFont="1" applyBorder="1" applyAlignment="1">
      <alignment horizontal="left" vertical="center" wrapText="1"/>
    </xf>
    <xf numFmtId="0" fontId="1" fillId="0" borderId="3" xfId="0" applyNumberFormat="1" applyFont="1" applyBorder="1" applyAlignment="1">
      <alignment horizontal="left" vertical="center" wrapText="1"/>
    </xf>
    <xf numFmtId="0" fontId="1" fillId="0" borderId="4" xfId="0" applyNumberFormat="1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47626</xdr:colOff>
      <xdr:row>0</xdr:row>
      <xdr:rowOff>47625</xdr:rowOff>
    </xdr:from>
    <xdr:to>
      <xdr:col>7</xdr:col>
      <xdr:colOff>361951</xdr:colOff>
      <xdr:row>0</xdr:row>
      <xdr:rowOff>1000125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38126" y="47625"/>
          <a:ext cx="3924300" cy="9525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1"/>
  <sheetViews>
    <sheetView tabSelected="1" workbookViewId="0">
      <selection activeCell="Q7" sqref="Q7"/>
    </sheetView>
  </sheetViews>
  <sheetFormatPr defaultRowHeight="15"/>
  <cols>
    <col min="1" max="1" width="2.85546875" bestFit="1" customWidth="1"/>
    <col min="2" max="2" width="10.7109375" bestFit="1" customWidth="1"/>
    <col min="3" max="3" width="10.140625" bestFit="1" customWidth="1"/>
    <col min="4" max="4" width="7.85546875" bestFit="1" customWidth="1"/>
    <col min="5" max="5" width="6.42578125" bestFit="1" customWidth="1"/>
    <col min="6" max="6" width="10.7109375" bestFit="1" customWidth="1"/>
    <col min="7" max="7" width="5.42578125" bestFit="1" customWidth="1"/>
    <col min="8" max="8" width="8.28515625" bestFit="1" customWidth="1"/>
    <col min="9" max="9" width="5.42578125" bestFit="1" customWidth="1"/>
    <col min="10" max="10" width="6.5703125" bestFit="1" customWidth="1"/>
    <col min="11" max="11" width="7.140625" bestFit="1" customWidth="1"/>
    <col min="12" max="12" width="6.5703125" bestFit="1" customWidth="1"/>
  </cols>
  <sheetData>
    <row r="1" spans="1:13" s="4" customFormat="1" ht="81" customHeight="1">
      <c r="A1" s="11"/>
      <c r="B1" s="11"/>
      <c r="C1" s="11"/>
      <c r="D1" s="11"/>
      <c r="E1" s="11"/>
      <c r="F1" s="11"/>
      <c r="G1" s="11"/>
      <c r="H1" s="11"/>
      <c r="I1" s="13" t="s">
        <v>24</v>
      </c>
      <c r="J1" s="14"/>
      <c r="K1" s="14"/>
      <c r="L1" s="14"/>
      <c r="M1" s="15"/>
    </row>
    <row r="2" spans="1:13" s="4" customFormat="1" ht="86.25" customHeight="1">
      <c r="A2" s="11" t="s">
        <v>25</v>
      </c>
      <c r="B2" s="11"/>
      <c r="C2" s="11"/>
      <c r="D2" s="11"/>
      <c r="E2" s="11"/>
      <c r="F2" s="11"/>
      <c r="G2" s="11"/>
      <c r="H2" s="11"/>
      <c r="I2" s="13" t="s">
        <v>30</v>
      </c>
      <c r="J2" s="14"/>
      <c r="K2" s="14"/>
      <c r="L2" s="14"/>
      <c r="M2" s="15"/>
    </row>
    <row r="3" spans="1:13" s="1" customFormat="1">
      <c r="A3" s="3" t="s">
        <v>11</v>
      </c>
      <c r="B3" s="3" t="s">
        <v>12</v>
      </c>
      <c r="C3" s="3" t="s">
        <v>13</v>
      </c>
      <c r="D3" s="3" t="s">
        <v>14</v>
      </c>
      <c r="E3" s="3" t="s">
        <v>15</v>
      </c>
      <c r="F3" s="3" t="s">
        <v>16</v>
      </c>
      <c r="G3" s="3" t="s">
        <v>18</v>
      </c>
      <c r="H3" s="3" t="s">
        <v>17</v>
      </c>
      <c r="I3" s="3" t="s">
        <v>19</v>
      </c>
      <c r="J3" s="3" t="s">
        <v>20</v>
      </c>
      <c r="K3" s="3" t="s">
        <v>21</v>
      </c>
      <c r="L3" s="3" t="s">
        <v>22</v>
      </c>
      <c r="M3" s="3" t="s">
        <v>23</v>
      </c>
    </row>
    <row r="4" spans="1:13">
      <c r="A4" s="2">
        <v>1</v>
      </c>
      <c r="B4" s="2" t="s">
        <v>0</v>
      </c>
      <c r="C4" s="2" t="s">
        <v>8</v>
      </c>
      <c r="D4" s="2" t="s">
        <v>1</v>
      </c>
      <c r="E4" s="2" t="s">
        <v>7</v>
      </c>
      <c r="F4" s="2" t="s">
        <v>6</v>
      </c>
      <c r="G4" s="2">
        <v>55</v>
      </c>
      <c r="H4" s="2">
        <v>746</v>
      </c>
      <c r="I4" s="6">
        <v>4.2</v>
      </c>
      <c r="J4" s="6">
        <f>G4*3</f>
        <v>165</v>
      </c>
      <c r="K4" s="6">
        <f>G4*10</f>
        <v>550</v>
      </c>
      <c r="L4" s="6">
        <v>35</v>
      </c>
      <c r="M4" s="6">
        <f>H4*I4+J4+K4+L4</f>
        <v>3883.2000000000003</v>
      </c>
    </row>
    <row r="5" spans="1:13">
      <c r="A5" s="2">
        <v>2</v>
      </c>
      <c r="B5" s="2" t="s">
        <v>2</v>
      </c>
      <c r="C5" s="2" t="s">
        <v>9</v>
      </c>
      <c r="D5" s="2" t="s">
        <v>3</v>
      </c>
      <c r="E5" s="2" t="s">
        <v>7</v>
      </c>
      <c r="F5" s="2" t="s">
        <v>6</v>
      </c>
      <c r="G5" s="2">
        <v>18</v>
      </c>
      <c r="H5" s="2">
        <v>255</v>
      </c>
      <c r="I5" s="6">
        <v>4.2</v>
      </c>
      <c r="J5" s="6">
        <f t="shared" ref="J5:J6" si="0">G5*3</f>
        <v>54</v>
      </c>
      <c r="K5" s="6">
        <f t="shared" ref="K5:K6" si="1">G5*10</f>
        <v>180</v>
      </c>
      <c r="L5" s="6">
        <v>35</v>
      </c>
      <c r="M5" s="6">
        <f t="shared" ref="M5:M6" si="2">H5*I5+J5+K5+L5</f>
        <v>1340</v>
      </c>
    </row>
    <row r="6" spans="1:13">
      <c r="A6" s="2">
        <v>3</v>
      </c>
      <c r="B6" s="2" t="s">
        <v>4</v>
      </c>
      <c r="C6" s="2" t="s">
        <v>10</v>
      </c>
      <c r="D6" s="2" t="s">
        <v>5</v>
      </c>
      <c r="E6" s="2" t="s">
        <v>7</v>
      </c>
      <c r="F6" s="2" t="s">
        <v>6</v>
      </c>
      <c r="G6" s="2">
        <v>17</v>
      </c>
      <c r="H6" s="2">
        <v>224</v>
      </c>
      <c r="I6" s="6">
        <v>4.2</v>
      </c>
      <c r="J6" s="6">
        <f t="shared" si="0"/>
        <v>51</v>
      </c>
      <c r="K6" s="6">
        <f t="shared" si="1"/>
        <v>170</v>
      </c>
      <c r="L6" s="6">
        <v>35</v>
      </c>
      <c r="M6" s="6">
        <f t="shared" si="2"/>
        <v>1196.8000000000002</v>
      </c>
    </row>
    <row r="7" spans="1:13" s="4" customFormat="1" ht="15" customHeight="1">
      <c r="A7" s="8" t="s">
        <v>29</v>
      </c>
      <c r="B7" s="9"/>
      <c r="C7" s="9"/>
      <c r="D7" s="9"/>
      <c r="E7" s="9"/>
      <c r="F7" s="9"/>
      <c r="G7" s="9"/>
      <c r="H7" s="9"/>
      <c r="I7" s="9"/>
      <c r="J7" s="9"/>
      <c r="K7" s="9"/>
      <c r="L7" s="10"/>
      <c r="M7" s="5">
        <f>SUM(M4:M6)</f>
        <v>6420.0000000000009</v>
      </c>
    </row>
    <row r="8" spans="1:13" s="4" customFormat="1" ht="15" customHeight="1">
      <c r="A8" s="11" t="s">
        <v>26</v>
      </c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</row>
    <row r="9" spans="1:13" s="4" customFormat="1" ht="15" customHeight="1">
      <c r="A9" s="11" t="s">
        <v>28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</row>
    <row r="10" spans="1:13" s="4" customFormat="1" ht="30" customHeight="1">
      <c r="A10" s="12" t="s">
        <v>27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</row>
    <row r="11" spans="1:13">
      <c r="G11" s="7">
        <f>SUM(G4:G6)</f>
        <v>90</v>
      </c>
      <c r="H11" s="7">
        <f>SUM(H4:H6)</f>
        <v>1225</v>
      </c>
    </row>
  </sheetData>
  <mergeCells count="8">
    <mergeCell ref="A7:L7"/>
    <mergeCell ref="A8:M8"/>
    <mergeCell ref="A9:M9"/>
    <mergeCell ref="A10:M10"/>
    <mergeCell ref="A1:H1"/>
    <mergeCell ref="A2:H2"/>
    <mergeCell ref="I1:M1"/>
    <mergeCell ref="I2:M2"/>
  </mergeCells>
  <pageMargins left="0.2" right="0.23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Consignment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OMM</dc:creator>
  <cp:lastModifiedBy>LENOVO</cp:lastModifiedBy>
  <cp:lastPrinted>2026-01-10T04:53:58Z</cp:lastPrinted>
  <dcterms:created xsi:type="dcterms:W3CDTF">2026-01-08T10:41:29Z</dcterms:created>
  <dcterms:modified xsi:type="dcterms:W3CDTF">2026-01-10T04:54:01Z</dcterms:modified>
</cp:coreProperties>
</file>