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8" i="1"/>
  <c r="H11"/>
  <c r="G11"/>
  <c r="K5"/>
  <c r="K6"/>
  <c r="K7"/>
  <c r="K4"/>
  <c r="J5"/>
  <c r="J6"/>
  <c r="J7"/>
  <c r="J4"/>
  <c r="I5"/>
  <c r="M5" s="1"/>
  <c r="I6"/>
  <c r="M6" s="1"/>
  <c r="I7"/>
  <c r="M7" s="1"/>
  <c r="I4"/>
  <c r="M4" s="1"/>
  <c r="H5"/>
  <c r="H6"/>
  <c r="H7"/>
  <c r="H4"/>
</calcChain>
</file>

<file path=xl/sharedStrings.xml><?xml version="1.0" encoding="utf-8"?>
<sst xmlns="http://schemas.openxmlformats.org/spreadsheetml/2006/main" count="39" uniqueCount="36">
  <si>
    <t>01/11/2025</t>
  </si>
  <si>
    <t>0709</t>
  </si>
  <si>
    <t>13/11/2025</t>
  </si>
  <si>
    <t>733</t>
  </si>
  <si>
    <t>18/11/2025</t>
  </si>
  <si>
    <t>0160</t>
  </si>
  <si>
    <t>19/11/2025</t>
  </si>
  <si>
    <t>50724</t>
  </si>
  <si>
    <t>SL</t>
  </si>
  <si>
    <t>DATE</t>
  </si>
  <si>
    <t>LR NO</t>
  </si>
  <si>
    <t>INV NO</t>
  </si>
  <si>
    <t>FROM</t>
  </si>
  <si>
    <t>TO</t>
  </si>
  <si>
    <t>CASE</t>
  </si>
  <si>
    <t>JAA/02000</t>
  </si>
  <si>
    <t>JAA/02113</t>
  </si>
  <si>
    <t>JAA/02164</t>
  </si>
  <si>
    <t>JAA/02168</t>
  </si>
  <si>
    <t>JHARSUGUDA</t>
  </si>
  <si>
    <t>KARANJIA</t>
  </si>
  <si>
    <t>TALCHER</t>
  </si>
  <si>
    <t>BALIAPAL</t>
  </si>
  <si>
    <t>CTC</t>
  </si>
  <si>
    <t>RATE</t>
  </si>
  <si>
    <t>HAM</t>
  </si>
  <si>
    <t>DD.CH.</t>
  </si>
  <si>
    <t>LR.CH.</t>
  </si>
  <si>
    <t>AMOUNT</t>
  </si>
  <si>
    <t>WEIGHT</t>
  </si>
  <si>
    <t>INVOICE
ATC LOGISTICS,,8984191006
GST No:21CHVPB1842D2ZQ</t>
  </si>
  <si>
    <t xml:space="preserve">KAMDAR AGENCIES
Address: HOLDING NO. 234  ALAMCHAND BAZAR CUTTACK SADAR 753001,9338402105
GST No:21AAEFK5458J1ZB
</t>
  </si>
  <si>
    <t>Thanking you for your business.
ATC LOGISTICS</t>
  </si>
  <si>
    <t>(RUPEES THREE THOUSAND THREE HUNDRED THRITY THREE ONLY)</t>
  </si>
  <si>
    <t>Kindly, verify &amp; confirm within 7 days, else GST will be filed by 20th DEC, 2025. 
GST to be paid by Consignor under Reverse Charge Mechanism(RCM) as per GST.</t>
  </si>
  <si>
    <t>Bill Date: 30/11/2025
Bill NO : 2868
Total Amount: 3333.00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</si>
</sst>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7</xdr:col>
      <xdr:colOff>295275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4076700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5">
          <cell r="C5" t="str">
            <v>ANGUL</v>
          </cell>
          <cell r="D5">
            <v>1.44</v>
          </cell>
          <cell r="E5">
            <v>1.58</v>
          </cell>
        </row>
        <row r="6">
          <cell r="C6" t="str">
            <v>ASKA</v>
          </cell>
          <cell r="D6">
            <v>1.84</v>
          </cell>
          <cell r="E6">
            <v>2.024</v>
          </cell>
        </row>
        <row r="7">
          <cell r="C7" t="str">
            <v>ATHAGARH</v>
          </cell>
          <cell r="D7">
            <v>1.65</v>
          </cell>
          <cell r="E7">
            <v>1.8149999999999999</v>
          </cell>
        </row>
        <row r="8">
          <cell r="C8" t="str">
            <v>BAHADA JHOLA</v>
          </cell>
          <cell r="D8">
            <v>2.75</v>
          </cell>
          <cell r="E8">
            <v>3.0249999999999999</v>
          </cell>
        </row>
        <row r="9">
          <cell r="C9" t="str">
            <v>BALASORE</v>
          </cell>
          <cell r="D9">
            <v>1.68</v>
          </cell>
          <cell r="E9">
            <v>1.8479999999999999</v>
          </cell>
        </row>
        <row r="10">
          <cell r="C10" t="str">
            <v>BALIAPAL</v>
          </cell>
          <cell r="D10">
            <v>4.13</v>
          </cell>
          <cell r="E10">
            <v>4.5430000000000001</v>
          </cell>
        </row>
        <row r="11">
          <cell r="C11" t="str">
            <v>BALUGAON</v>
          </cell>
          <cell r="D11">
            <v>1.51</v>
          </cell>
          <cell r="E11">
            <v>1.661</v>
          </cell>
        </row>
        <row r="12">
          <cell r="C12" t="str">
            <v>BANKI</v>
          </cell>
          <cell r="D12">
            <v>1.65</v>
          </cell>
          <cell r="E12">
            <v>1.8149999999999999</v>
          </cell>
        </row>
        <row r="13">
          <cell r="C13" t="str">
            <v>BARABATI</v>
          </cell>
          <cell r="D13">
            <v>1.2</v>
          </cell>
          <cell r="E13">
            <v>1.3199999999999998</v>
          </cell>
        </row>
        <row r="14">
          <cell r="C14" t="str">
            <v>BARAGARH</v>
          </cell>
          <cell r="D14">
            <v>1.91</v>
          </cell>
          <cell r="E14">
            <v>2.101</v>
          </cell>
        </row>
        <row r="15">
          <cell r="C15" t="str">
            <v>BARAMBA</v>
          </cell>
          <cell r="D15">
            <v>1.93</v>
          </cell>
          <cell r="E15">
            <v>2.1229999999999998</v>
          </cell>
        </row>
        <row r="16">
          <cell r="C16" t="str">
            <v>BARBIL</v>
          </cell>
          <cell r="D16">
            <v>1.91</v>
          </cell>
          <cell r="E16">
            <v>2.101</v>
          </cell>
        </row>
        <row r="17">
          <cell r="C17" t="str">
            <v>BARIPADA</v>
          </cell>
          <cell r="D17">
            <v>2</v>
          </cell>
          <cell r="E17">
            <v>2.2000000000000002</v>
          </cell>
        </row>
        <row r="18">
          <cell r="C18" t="str">
            <v>BARPALI</v>
          </cell>
          <cell r="D18">
            <v>2.75</v>
          </cell>
          <cell r="E18">
            <v>3.0249999999999999</v>
          </cell>
        </row>
        <row r="19">
          <cell r="C19" t="str">
            <v>BERHAMPUR</v>
          </cell>
          <cell r="D19">
            <v>1.68</v>
          </cell>
          <cell r="E19">
            <v>1.8479999999999999</v>
          </cell>
        </row>
        <row r="20">
          <cell r="C20" t="str">
            <v>BHADRAK</v>
          </cell>
          <cell r="D20">
            <v>1.28</v>
          </cell>
          <cell r="E20">
            <v>1.4079999999999999</v>
          </cell>
        </row>
        <row r="21">
          <cell r="C21" t="str">
            <v>BHANJANAGAR</v>
          </cell>
          <cell r="D21">
            <v>2.4</v>
          </cell>
          <cell r="E21">
            <v>2.6399999999999997</v>
          </cell>
        </row>
        <row r="22">
          <cell r="C22" t="str">
            <v>BHAWANIPATNA</v>
          </cell>
          <cell r="D22">
            <v>3.44</v>
          </cell>
          <cell r="E22">
            <v>3.7839999999999998</v>
          </cell>
        </row>
        <row r="23">
          <cell r="C23" t="str">
            <v>BHUBANESWAR</v>
          </cell>
          <cell r="D23">
            <v>1.04</v>
          </cell>
          <cell r="E23">
            <v>1.1440000000000001</v>
          </cell>
        </row>
        <row r="24">
          <cell r="C24" t="str">
            <v>BINKA</v>
          </cell>
          <cell r="D24">
            <v>1.91</v>
          </cell>
          <cell r="E24">
            <v>2.101</v>
          </cell>
        </row>
        <row r="25">
          <cell r="C25" t="str">
            <v>BOLANGIR</v>
          </cell>
          <cell r="D25">
            <v>3.51</v>
          </cell>
          <cell r="E25">
            <v>3.8609999999999998</v>
          </cell>
        </row>
        <row r="26">
          <cell r="C26" t="str">
            <v>BONDAMUNDA</v>
          </cell>
          <cell r="D26">
            <v>2.5299999999999998</v>
          </cell>
          <cell r="E26">
            <v>2.7829999999999999</v>
          </cell>
        </row>
        <row r="27">
          <cell r="C27" t="str">
            <v>BOUDH</v>
          </cell>
          <cell r="D27">
            <v>3.44</v>
          </cell>
          <cell r="E27">
            <v>3.7839999999999998</v>
          </cell>
        </row>
        <row r="28">
          <cell r="C28" t="str">
            <v>BRAHMAGIRI</v>
          </cell>
          <cell r="D28">
            <v>2.2000000000000002</v>
          </cell>
          <cell r="E28">
            <v>2.4200000000000004</v>
          </cell>
        </row>
        <row r="29">
          <cell r="C29" t="str">
            <v>CHAMPATIPUR</v>
          </cell>
          <cell r="D29">
            <v>2.2000000000000002</v>
          </cell>
          <cell r="E29">
            <v>2.4200000000000004</v>
          </cell>
        </row>
        <row r="30">
          <cell r="C30" t="str">
            <v>CHANDANESWAR</v>
          </cell>
          <cell r="D30">
            <v>3.85</v>
          </cell>
          <cell r="E30">
            <v>4.2350000000000003</v>
          </cell>
        </row>
        <row r="31">
          <cell r="C31" t="str">
            <v>CHANDPUR</v>
          </cell>
          <cell r="D31">
            <v>1.52</v>
          </cell>
          <cell r="E31">
            <v>1.6720000000000002</v>
          </cell>
        </row>
        <row r="32">
          <cell r="C32" t="str">
            <v>CHHATRAPUR</v>
          </cell>
          <cell r="D32">
            <v>2.31</v>
          </cell>
          <cell r="E32">
            <v>2.5409999999999999</v>
          </cell>
        </row>
        <row r="33">
          <cell r="C33" t="str">
            <v>DHARMGARH</v>
          </cell>
          <cell r="D33">
            <v>4.55</v>
          </cell>
          <cell r="E33">
            <v>5.0049999999999999</v>
          </cell>
        </row>
        <row r="34">
          <cell r="C34" t="str">
            <v>DHENKANAL</v>
          </cell>
          <cell r="D34">
            <v>1.2</v>
          </cell>
          <cell r="E34">
            <v>1.3199999999999998</v>
          </cell>
        </row>
        <row r="35">
          <cell r="C35" t="str">
            <v>GOPA</v>
          </cell>
          <cell r="D35">
            <v>1.44</v>
          </cell>
          <cell r="E35">
            <v>1.5839999999999999</v>
          </cell>
        </row>
        <row r="36">
          <cell r="C36" t="str">
            <v>GUNUPUR</v>
          </cell>
          <cell r="D36">
            <v>4.95</v>
          </cell>
          <cell r="E36">
            <v>5.4450000000000003</v>
          </cell>
        </row>
        <row r="37">
          <cell r="C37" t="str">
            <v>JAJPUR ROAD</v>
          </cell>
          <cell r="D37">
            <v>1.2</v>
          </cell>
          <cell r="E37">
            <v>1.3199999999999998</v>
          </cell>
        </row>
        <row r="38">
          <cell r="C38" t="str">
            <v>JALESWAR</v>
          </cell>
          <cell r="D38">
            <v>3.19</v>
          </cell>
          <cell r="E38">
            <v>3.5089999999999999</v>
          </cell>
        </row>
        <row r="39">
          <cell r="C39" t="str">
            <v>JARKA</v>
          </cell>
          <cell r="D39">
            <v>1.65</v>
          </cell>
          <cell r="E39">
            <v>1.8149999999999999</v>
          </cell>
        </row>
        <row r="40">
          <cell r="C40" t="str">
            <v>JATNI</v>
          </cell>
          <cell r="D40">
            <v>1.2</v>
          </cell>
          <cell r="E40">
            <v>1.3199999999999998</v>
          </cell>
        </row>
        <row r="41">
          <cell r="C41" t="str">
            <v>JEYPORE</v>
          </cell>
          <cell r="D41">
            <v>4.3099999999999996</v>
          </cell>
          <cell r="E41">
            <v>4.7409999999999997</v>
          </cell>
        </row>
        <row r="42">
          <cell r="C42" t="str">
            <v>JHARSUGUDA</v>
          </cell>
          <cell r="D42">
            <v>2</v>
          </cell>
          <cell r="E42">
            <v>2.2000000000000002</v>
          </cell>
        </row>
        <row r="43">
          <cell r="C43" t="str">
            <v>JUNAGARH</v>
          </cell>
          <cell r="D43">
            <v>4.79</v>
          </cell>
          <cell r="E43">
            <v>5.2690000000000001</v>
          </cell>
        </row>
        <row r="44">
          <cell r="C44" t="str">
            <v>KAKATPUR</v>
          </cell>
          <cell r="D44">
            <v>1.44</v>
          </cell>
          <cell r="E44">
            <v>1.5839999999999999</v>
          </cell>
        </row>
        <row r="45">
          <cell r="C45" t="str">
            <v>KAMAKHYANAGAR</v>
          </cell>
          <cell r="D45">
            <v>1.65</v>
          </cell>
          <cell r="E45">
            <v>1.8149999999999999</v>
          </cell>
        </row>
        <row r="46">
          <cell r="C46" t="str">
            <v>KANTABANJI</v>
          </cell>
          <cell r="D46">
            <v>3.44</v>
          </cell>
          <cell r="E46">
            <v>3.7839999999999998</v>
          </cell>
        </row>
        <row r="47">
          <cell r="C47" t="str">
            <v>KANTILO</v>
          </cell>
          <cell r="D47">
            <v>2.2000000000000002</v>
          </cell>
          <cell r="E47">
            <v>2.4200000000000004</v>
          </cell>
        </row>
        <row r="48">
          <cell r="C48" t="str">
            <v>KARANJIA</v>
          </cell>
          <cell r="D48">
            <v>3.4</v>
          </cell>
          <cell r="E48">
            <v>3.7399999999999998</v>
          </cell>
        </row>
        <row r="49">
          <cell r="C49" t="str">
            <v>KENDRAPARA</v>
          </cell>
          <cell r="D49">
            <v>1.2</v>
          </cell>
          <cell r="E49">
            <v>1.3199999999999998</v>
          </cell>
        </row>
        <row r="50">
          <cell r="C50" t="str">
            <v>KEONJHAR</v>
          </cell>
          <cell r="D50">
            <v>2.8</v>
          </cell>
          <cell r="E50">
            <v>3.0799999999999996</v>
          </cell>
        </row>
        <row r="51">
          <cell r="C51" t="str">
            <v>KESINGA</v>
          </cell>
          <cell r="D51">
            <v>4.55</v>
          </cell>
          <cell r="E51">
            <v>5.0049999999999999</v>
          </cell>
        </row>
        <row r="52">
          <cell r="C52" t="str">
            <v>KHARIAR ROAD</v>
          </cell>
          <cell r="D52">
            <v>4.5999999999999996</v>
          </cell>
          <cell r="E52">
            <v>5.0599999999999996</v>
          </cell>
        </row>
        <row r="53">
          <cell r="C53" t="str">
            <v>KHURDA</v>
          </cell>
          <cell r="D53">
            <v>1.2</v>
          </cell>
          <cell r="E53">
            <v>1.3199999999999998</v>
          </cell>
        </row>
        <row r="54">
          <cell r="C54" t="str">
            <v>KORAPUT</v>
          </cell>
          <cell r="D54">
            <v>4.55</v>
          </cell>
          <cell r="E54">
            <v>5.0049999999999999</v>
          </cell>
        </row>
        <row r="55">
          <cell r="C55" t="str">
            <v>MALKANGIRI</v>
          </cell>
          <cell r="D55">
            <v>5.45</v>
          </cell>
          <cell r="E55">
            <v>5.9950000000000001</v>
          </cell>
        </row>
        <row r="56">
          <cell r="C56" t="str">
            <v>NABARANGPUR</v>
          </cell>
          <cell r="D56">
            <v>4.4800000000000004</v>
          </cell>
          <cell r="E56">
            <v>4.9280000000000008</v>
          </cell>
        </row>
        <row r="57">
          <cell r="C57" t="str">
            <v>NAYAGARH</v>
          </cell>
          <cell r="D57">
            <v>1.84</v>
          </cell>
          <cell r="E57">
            <v>2.024</v>
          </cell>
        </row>
        <row r="58">
          <cell r="C58" t="str">
            <v>NAYAHAT</v>
          </cell>
          <cell r="D58">
            <v>1.76</v>
          </cell>
          <cell r="E58">
            <v>1.9359999999999999</v>
          </cell>
        </row>
        <row r="59">
          <cell r="C59" t="str">
            <v>NIMAPARA</v>
          </cell>
          <cell r="D59">
            <v>1.82</v>
          </cell>
          <cell r="E59">
            <v>2.0020000000000002</v>
          </cell>
        </row>
        <row r="60">
          <cell r="C60" t="str">
            <v>PADAMPUR (BARAGARH)</v>
          </cell>
          <cell r="D60">
            <v>3.85</v>
          </cell>
          <cell r="E60">
            <v>4.2350000000000003</v>
          </cell>
        </row>
        <row r="61">
          <cell r="C61" t="str">
            <v>PADAMPUR (GUNUPUR)</v>
          </cell>
          <cell r="D61">
            <v>5.5</v>
          </cell>
          <cell r="E61">
            <v>6.05</v>
          </cell>
        </row>
        <row r="62">
          <cell r="C62" t="str">
            <v>PAIKMAL</v>
          </cell>
          <cell r="D62">
            <v>5.5</v>
          </cell>
          <cell r="E62">
            <v>6.05</v>
          </cell>
        </row>
        <row r="63">
          <cell r="C63" t="str">
            <v>PARADEEP</v>
          </cell>
          <cell r="D63">
            <v>1.49</v>
          </cell>
          <cell r="E63">
            <v>1.639</v>
          </cell>
        </row>
        <row r="64">
          <cell r="C64" t="str">
            <v>PARALAKHEMUNDI</v>
          </cell>
          <cell r="D64">
            <v>4.1500000000000004</v>
          </cell>
          <cell r="E64">
            <v>4.5650000000000004</v>
          </cell>
        </row>
        <row r="65">
          <cell r="C65" t="str">
            <v>PHULBANI</v>
          </cell>
          <cell r="D65">
            <v>3.59</v>
          </cell>
          <cell r="E65">
            <v>3.9489999999999998</v>
          </cell>
        </row>
        <row r="66">
          <cell r="C66" t="str">
            <v>PIPILI</v>
          </cell>
          <cell r="D66">
            <v>1.44</v>
          </cell>
          <cell r="E66">
            <v>1.5839999999999999</v>
          </cell>
        </row>
        <row r="67">
          <cell r="C67" t="str">
            <v>PURI</v>
          </cell>
          <cell r="D67">
            <v>1.44</v>
          </cell>
          <cell r="E67">
            <v>1.5839999999999999</v>
          </cell>
        </row>
        <row r="68">
          <cell r="C68" t="str">
            <v>REDHAKHOL</v>
          </cell>
          <cell r="D68">
            <v>3.85</v>
          </cell>
          <cell r="E68">
            <v>4.2350000000000003</v>
          </cell>
        </row>
        <row r="69">
          <cell r="C69" t="str">
            <v>RAYAGADA</v>
          </cell>
          <cell r="D69">
            <v>3.59</v>
          </cell>
          <cell r="E69">
            <v>3.9489999999999998</v>
          </cell>
        </row>
        <row r="70">
          <cell r="C70" t="str">
            <v>ROURKELA</v>
          </cell>
          <cell r="D70">
            <v>2</v>
          </cell>
          <cell r="E70">
            <v>2.2000000000000002</v>
          </cell>
        </row>
        <row r="71">
          <cell r="C71" t="str">
            <v>SAMBALPUR</v>
          </cell>
          <cell r="D71">
            <v>1.75</v>
          </cell>
          <cell r="E71">
            <v>1.925</v>
          </cell>
        </row>
        <row r="72">
          <cell r="C72" t="str">
            <v>SONEPUR</v>
          </cell>
          <cell r="D72">
            <v>4.4800000000000004</v>
          </cell>
          <cell r="E72">
            <v>4.9280000000000008</v>
          </cell>
        </row>
        <row r="73">
          <cell r="C73" t="str">
            <v>SORO</v>
          </cell>
          <cell r="D73">
            <v>2.2000000000000002</v>
          </cell>
          <cell r="E73">
            <v>2.4200000000000004</v>
          </cell>
        </row>
        <row r="74">
          <cell r="C74" t="str">
            <v>SUNDERGARH</v>
          </cell>
          <cell r="D74">
            <v>2.2400000000000002</v>
          </cell>
          <cell r="E74">
            <v>2.4640000000000004</v>
          </cell>
        </row>
        <row r="75">
          <cell r="C75" t="str">
            <v>TITILAGARH</v>
          </cell>
          <cell r="D75">
            <v>3.99</v>
          </cell>
          <cell r="E75">
            <v>4.3890000000000002</v>
          </cell>
        </row>
        <row r="76">
          <cell r="C76" t="str">
            <v>JAJPUR TOWN</v>
          </cell>
          <cell r="D76">
            <v>1.2</v>
          </cell>
          <cell r="E76">
            <v>1.3199999999999998</v>
          </cell>
        </row>
        <row r="77">
          <cell r="C77" t="str">
            <v>BALICHANDRAPUR</v>
          </cell>
          <cell r="D77">
            <v>1.5</v>
          </cell>
          <cell r="E77">
            <v>1.65</v>
          </cell>
        </row>
        <row r="78">
          <cell r="C78" t="str">
            <v>DIGAPAHANDI</v>
          </cell>
          <cell r="D78">
            <v>2.25</v>
          </cell>
          <cell r="E78">
            <v>2.4750000000000001</v>
          </cell>
        </row>
        <row r="79">
          <cell r="C79" t="str">
            <v>PATTAMUNDAI</v>
          </cell>
          <cell r="D79">
            <v>1.55</v>
          </cell>
          <cell r="E79">
            <v>1.7050000000000001</v>
          </cell>
        </row>
        <row r="80">
          <cell r="C80" t="str">
            <v>DEBHOG</v>
          </cell>
          <cell r="D80">
            <v>3.85</v>
          </cell>
          <cell r="E80">
            <v>4.2350000000000003</v>
          </cell>
        </row>
        <row r="81">
          <cell r="C81" t="str">
            <v>MARKONA</v>
          </cell>
          <cell r="D81">
            <v>2</v>
          </cell>
          <cell r="E81">
            <v>2.2000000000000002</v>
          </cell>
        </row>
        <row r="82">
          <cell r="C82" t="str">
            <v>JAGATSINGHPUR</v>
          </cell>
          <cell r="D82">
            <v>1.5</v>
          </cell>
          <cell r="E82">
            <v>1.65</v>
          </cell>
        </row>
        <row r="83">
          <cell r="C83" t="str">
            <v>NALIPUR</v>
          </cell>
          <cell r="D83">
            <v>2.2999999999999998</v>
          </cell>
          <cell r="E83">
            <v>2.5299999999999998</v>
          </cell>
        </row>
        <row r="84">
          <cell r="C84" t="str">
            <v>RANAPUR</v>
          </cell>
          <cell r="D84">
            <v>2</v>
          </cell>
          <cell r="E84">
            <v>2.2000000000000002</v>
          </cell>
        </row>
        <row r="85">
          <cell r="C85" t="str">
            <v>TALCHER</v>
          </cell>
          <cell r="D85">
            <v>2.65</v>
          </cell>
          <cell r="E85">
            <v>2.915</v>
          </cell>
        </row>
        <row r="86">
          <cell r="C86" t="str">
            <v>GHANTESWAR</v>
          </cell>
          <cell r="D86">
            <v>2.5</v>
          </cell>
          <cell r="E86">
            <v>2.75</v>
          </cell>
        </row>
        <row r="87">
          <cell r="C87" t="str">
            <v>BASUDEVPUR</v>
          </cell>
          <cell r="D87">
            <v>2</v>
          </cell>
          <cell r="E87">
            <v>2.2000000000000002</v>
          </cell>
        </row>
        <row r="88">
          <cell r="C88" t="str">
            <v>KHAIRA</v>
          </cell>
          <cell r="D88">
            <v>2.2799999999999998</v>
          </cell>
          <cell r="E88">
            <v>2.508</v>
          </cell>
        </row>
        <row r="89">
          <cell r="C89" t="str">
            <v>RASOL</v>
          </cell>
          <cell r="D89">
            <v>2.65</v>
          </cell>
          <cell r="E89">
            <v>2.915</v>
          </cell>
        </row>
        <row r="90">
          <cell r="C90" t="str">
            <v>AINTHAPALI</v>
          </cell>
          <cell r="D90">
            <v>1.75</v>
          </cell>
          <cell r="E90">
            <v>1.925</v>
          </cell>
        </row>
        <row r="91">
          <cell r="C91" t="str">
            <v>BASTA</v>
          </cell>
          <cell r="E91">
            <v>2.75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>
      <selection activeCell="U4" sqref="U4"/>
    </sheetView>
  </sheetViews>
  <sheetFormatPr defaultRowHeight="15"/>
  <cols>
    <col min="1" max="1" width="2.85546875" bestFit="1" customWidth="1"/>
    <col min="2" max="2" width="10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7.140625" bestFit="1" customWidth="1"/>
    <col min="12" max="12" width="6.5703125" bestFit="1" customWidth="1"/>
    <col min="13" max="13" width="9.42578125" customWidth="1"/>
  </cols>
  <sheetData>
    <row r="1" spans="1:13" s="12" customFormat="1" ht="90" customHeight="1">
      <c r="A1" s="8"/>
      <c r="B1" s="9"/>
      <c r="C1" s="9"/>
      <c r="D1" s="9"/>
      <c r="E1" s="9"/>
      <c r="F1" s="9"/>
      <c r="G1" s="9"/>
      <c r="H1" s="10"/>
      <c r="I1" s="11" t="s">
        <v>30</v>
      </c>
      <c r="J1" s="11"/>
      <c r="K1" s="11"/>
      <c r="L1" s="11"/>
      <c r="M1" s="11"/>
    </row>
    <row r="2" spans="1:13" s="12" customFormat="1" ht="71.25" customHeight="1">
      <c r="A2" s="8" t="s">
        <v>31</v>
      </c>
      <c r="B2" s="9"/>
      <c r="C2" s="9"/>
      <c r="D2" s="9"/>
      <c r="E2" s="9"/>
      <c r="F2" s="9"/>
      <c r="G2" s="9"/>
      <c r="H2" s="10"/>
      <c r="I2" s="11" t="s">
        <v>35</v>
      </c>
      <c r="J2" s="11"/>
      <c r="K2" s="11"/>
      <c r="L2" s="11"/>
      <c r="M2" s="11"/>
    </row>
    <row r="3" spans="1:13" s="6" customFormat="1">
      <c r="A3" s="2" t="s">
        <v>8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2" t="s">
        <v>14</v>
      </c>
      <c r="H3" s="2" t="s">
        <v>29</v>
      </c>
      <c r="I3" s="3" t="s">
        <v>24</v>
      </c>
      <c r="J3" s="3" t="s">
        <v>25</v>
      </c>
      <c r="K3" s="3" t="s">
        <v>26</v>
      </c>
      <c r="L3" s="3" t="s">
        <v>27</v>
      </c>
      <c r="M3" s="3" t="s">
        <v>28</v>
      </c>
    </row>
    <row r="4" spans="1:13">
      <c r="A4" s="1">
        <v>1</v>
      </c>
      <c r="B4" s="1" t="s">
        <v>0</v>
      </c>
      <c r="C4" s="1" t="s">
        <v>15</v>
      </c>
      <c r="D4" s="1" t="s">
        <v>1</v>
      </c>
      <c r="E4" s="1" t="s">
        <v>23</v>
      </c>
      <c r="F4" s="1" t="s">
        <v>19</v>
      </c>
      <c r="G4" s="1">
        <v>30</v>
      </c>
      <c r="H4" s="1">
        <f>G4*10</f>
        <v>300</v>
      </c>
      <c r="I4" s="7">
        <f>VLOOKUP(F4,'[1]KAMDAR AGENCIES '!$C$5:$E$91,3,FALSE)</f>
        <v>2.2000000000000002</v>
      </c>
      <c r="J4" s="7">
        <f>G4*2</f>
        <v>60</v>
      </c>
      <c r="K4" s="7">
        <f>G4*3</f>
        <v>90</v>
      </c>
      <c r="L4" s="7">
        <v>50</v>
      </c>
      <c r="M4" s="7">
        <f>H4*I4+J4+K4+L4</f>
        <v>860</v>
      </c>
    </row>
    <row r="5" spans="1:13">
      <c r="A5" s="1">
        <v>2</v>
      </c>
      <c r="B5" s="1" t="s">
        <v>2</v>
      </c>
      <c r="C5" s="1" t="s">
        <v>16</v>
      </c>
      <c r="D5" s="1" t="s">
        <v>3</v>
      </c>
      <c r="E5" s="1" t="s">
        <v>23</v>
      </c>
      <c r="F5" s="1" t="s">
        <v>20</v>
      </c>
      <c r="G5" s="1">
        <v>50</v>
      </c>
      <c r="H5" s="1">
        <f t="shared" ref="H5:H7" si="0">G5*10</f>
        <v>500</v>
      </c>
      <c r="I5" s="7">
        <f>VLOOKUP(F5,'[1]KAMDAR AGENCIES '!$C$5:$E$91,3,FALSE)</f>
        <v>3.7399999999999998</v>
      </c>
      <c r="J5" s="7">
        <f t="shared" ref="J5:J7" si="1">G5*2</f>
        <v>100</v>
      </c>
      <c r="K5" s="7">
        <f t="shared" ref="K5:K7" si="2">G5*3</f>
        <v>150</v>
      </c>
      <c r="L5" s="7">
        <v>50</v>
      </c>
      <c r="M5" s="7">
        <f t="shared" ref="M5:M7" si="3">H5*I5+J5+K5+L5</f>
        <v>2170</v>
      </c>
    </row>
    <row r="6" spans="1:13">
      <c r="A6" s="1">
        <v>3</v>
      </c>
      <c r="B6" s="1" t="s">
        <v>4</v>
      </c>
      <c r="C6" s="1" t="s">
        <v>17</v>
      </c>
      <c r="D6" s="1" t="s">
        <v>5</v>
      </c>
      <c r="E6" s="1" t="s">
        <v>23</v>
      </c>
      <c r="F6" s="1" t="s">
        <v>21</v>
      </c>
      <c r="G6" s="1">
        <v>3</v>
      </c>
      <c r="H6" s="1">
        <f t="shared" si="0"/>
        <v>30</v>
      </c>
      <c r="I6" s="7">
        <f>VLOOKUP(F6,'[1]KAMDAR AGENCIES '!$C$5:$E$91,3,FALSE)</f>
        <v>2.915</v>
      </c>
      <c r="J6" s="7">
        <f t="shared" si="1"/>
        <v>6</v>
      </c>
      <c r="K6" s="7">
        <f t="shared" si="2"/>
        <v>9</v>
      </c>
      <c r="L6" s="7">
        <v>50</v>
      </c>
      <c r="M6" s="7">
        <f t="shared" si="3"/>
        <v>152.44999999999999</v>
      </c>
    </row>
    <row r="7" spans="1:13">
      <c r="A7" s="1">
        <v>4</v>
      </c>
      <c r="B7" s="1" t="s">
        <v>6</v>
      </c>
      <c r="C7" s="1" t="s">
        <v>18</v>
      </c>
      <c r="D7" s="1" t="s">
        <v>7</v>
      </c>
      <c r="E7" s="1" t="s">
        <v>23</v>
      </c>
      <c r="F7" s="1" t="s">
        <v>22</v>
      </c>
      <c r="G7" s="1">
        <v>2</v>
      </c>
      <c r="H7" s="1">
        <f t="shared" si="0"/>
        <v>20</v>
      </c>
      <c r="I7" s="7">
        <f>VLOOKUP(F7,'[1]KAMDAR AGENCIES '!$C$5:$E$91,3,FALSE)</f>
        <v>4.5430000000000001</v>
      </c>
      <c r="J7" s="7">
        <f t="shared" si="1"/>
        <v>4</v>
      </c>
      <c r="K7" s="7">
        <f t="shared" si="2"/>
        <v>6</v>
      </c>
      <c r="L7" s="7">
        <v>50</v>
      </c>
      <c r="M7" s="7">
        <f t="shared" si="3"/>
        <v>150.86000000000001</v>
      </c>
    </row>
    <row r="8" spans="1:13" s="17" customFormat="1">
      <c r="A8" s="13" t="s">
        <v>33</v>
      </c>
      <c r="B8" s="14"/>
      <c r="C8" s="14"/>
      <c r="D8" s="14"/>
      <c r="E8" s="14"/>
      <c r="F8" s="14"/>
      <c r="G8" s="14"/>
      <c r="H8" s="14"/>
      <c r="I8" s="15"/>
      <c r="J8" s="15"/>
      <c r="K8" s="15"/>
      <c r="L8" s="16"/>
      <c r="M8" s="5">
        <f>ROUND(SUM(M4:M7),0)</f>
        <v>3333</v>
      </c>
    </row>
    <row r="9" spans="1:13" s="17" customFormat="1" ht="30" customHeight="1">
      <c r="A9" s="18" t="s">
        <v>34</v>
      </c>
      <c r="B9" s="18"/>
      <c r="C9" s="18"/>
      <c r="D9" s="18"/>
      <c r="E9" s="18"/>
      <c r="F9" s="18"/>
      <c r="G9" s="18"/>
      <c r="H9" s="18"/>
      <c r="I9" s="19"/>
      <c r="J9" s="19"/>
      <c r="K9" s="19"/>
      <c r="L9" s="19"/>
      <c r="M9" s="19"/>
    </row>
    <row r="10" spans="1:13" s="17" customFormat="1" ht="30" customHeight="1">
      <c r="A10" s="18" t="s">
        <v>32</v>
      </c>
      <c r="B10" s="18"/>
      <c r="C10" s="18"/>
      <c r="D10" s="18"/>
      <c r="E10" s="18"/>
      <c r="F10" s="18"/>
      <c r="G10" s="18"/>
      <c r="H10" s="18"/>
      <c r="I10" s="19"/>
      <c r="J10" s="19"/>
      <c r="K10" s="19"/>
      <c r="L10" s="19"/>
      <c r="M10" s="19"/>
    </row>
    <row r="11" spans="1:13">
      <c r="G11" s="4">
        <f>SUM(G4:G7)</f>
        <v>85</v>
      </c>
      <c r="H11" s="4">
        <f>SUM(H4:H7)</f>
        <v>850</v>
      </c>
    </row>
  </sheetData>
  <sortState ref="B2:G5">
    <sortCondition ref="B1"/>
  </sortState>
  <mergeCells count="7">
    <mergeCell ref="A10:M10"/>
    <mergeCell ref="A1:H1"/>
    <mergeCell ref="I1:M1"/>
    <mergeCell ref="A2:H2"/>
    <mergeCell ref="I2:M2"/>
    <mergeCell ref="A8:L8"/>
    <mergeCell ref="A9:M9"/>
  </mergeCells>
  <conditionalFormatting sqref="C8:C10">
    <cfRule type="duplicateValues" dxfId="3" priority="1"/>
    <cfRule type="duplicateValues" dxfId="2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2025-12-06T08:19:11Z</dcterms:created>
  <dcterms:modified xsi:type="dcterms:W3CDTF">2025-12-09T05:26:40Z</dcterms:modified>
</cp:coreProperties>
</file>