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95" windowWidth="20730" windowHeight="9405"/>
  </bookViews>
  <sheets>
    <sheet name="Consignment" sheetId="1" r:id="rId1"/>
  </sheets>
  <calcPr calcId="144525"/>
</workbook>
</file>

<file path=xl/calcChain.xml><?xml version="1.0" encoding="utf-8"?>
<calcChain xmlns="http://schemas.openxmlformats.org/spreadsheetml/2006/main">
  <c r="G18" i="1" l="1"/>
  <c r="I16" i="1"/>
  <c r="L16" i="1" s="1"/>
  <c r="I15" i="1"/>
  <c r="L15" i="1" s="1"/>
  <c r="I14" i="1"/>
  <c r="L14" i="1" s="1"/>
  <c r="I13" i="1"/>
  <c r="L13" i="1" s="1"/>
  <c r="I12" i="1"/>
  <c r="L12" i="1" s="1"/>
  <c r="I11" i="1"/>
  <c r="L11" i="1" s="1"/>
  <c r="I10" i="1"/>
  <c r="L10" i="1" s="1"/>
  <c r="I9" i="1"/>
  <c r="L9" i="1" s="1"/>
  <c r="I8" i="1"/>
  <c r="L8" i="1" s="1"/>
  <c r="I7" i="1"/>
  <c r="L7" i="1" s="1"/>
  <c r="I6" i="1"/>
  <c r="L6" i="1" s="1"/>
  <c r="I5" i="1"/>
  <c r="L5" i="1" s="1"/>
  <c r="I4" i="1"/>
  <c r="L4" i="1" s="1"/>
  <c r="L17" i="1" l="1"/>
</calcChain>
</file>

<file path=xl/sharedStrings.xml><?xml version="1.0" encoding="utf-8"?>
<sst xmlns="http://schemas.openxmlformats.org/spreadsheetml/2006/main" count="97" uniqueCount="68">
  <si>
    <t>PHENYLE</t>
  </si>
  <si>
    <t>DATE</t>
  </si>
  <si>
    <t>BHUBANESWAR</t>
  </si>
  <si>
    <t>CTC</t>
  </si>
  <si>
    <t>FROM</t>
  </si>
  <si>
    <t>PRODUCT</t>
  </si>
  <si>
    <t>CASE</t>
  </si>
  <si>
    <t>RATE</t>
  </si>
  <si>
    <t>HML</t>
  </si>
  <si>
    <t>DD.CH.</t>
  </si>
  <si>
    <t>LR CH.</t>
  </si>
  <si>
    <t>AMT.</t>
  </si>
  <si>
    <t>INVOICE
PRAGATI LOGISTICS,SAMANTA SAHI KHUNTIA LANE,8984191006
GST No:21AGHPB9356M1Z9</t>
  </si>
  <si>
    <t xml:space="preserve">DHP INTERNATIONAL
Address: 504, MAHATAB ROAD, BACK SIDE OF JMG HERO,
CUTTACK,-753001 ODISHA,7978629868
GST No:21AIAPD5228R1ZC
</t>
  </si>
  <si>
    <t>Thanking you for your business.
PRAGATI LOGISTICS</t>
  </si>
  <si>
    <t>SL.</t>
  </si>
  <si>
    <t>LR NO.</t>
  </si>
  <si>
    <t>DESTINATION</t>
  </si>
  <si>
    <t>INV. NO.</t>
  </si>
  <si>
    <t>SORO</t>
  </si>
  <si>
    <t>AGARBATTI</t>
  </si>
  <si>
    <t>KOTPAD</t>
  </si>
  <si>
    <t>JALESWAR</t>
  </si>
  <si>
    <t>JAJPUR TOWN</t>
  </si>
  <si>
    <t>JATNI</t>
  </si>
  <si>
    <t>SIMILIA</t>
  </si>
  <si>
    <t>Kindly, verify &amp; confirm within 7 days, else GST will be filed by 20th FEB, 2026.
GST to be paid by Consignor under Reverse Charge Mechanism(RCM) as per GST.</t>
  </si>
  <si>
    <t>06/1/2026</t>
  </si>
  <si>
    <t>PL/MA/10293</t>
  </si>
  <si>
    <t>591</t>
  </si>
  <si>
    <t>PL/MA/10294</t>
  </si>
  <si>
    <t>590</t>
  </si>
  <si>
    <t>BHADRAK</t>
  </si>
  <si>
    <t>09/1/2026</t>
  </si>
  <si>
    <t>PL/MA/10425</t>
  </si>
  <si>
    <t>594</t>
  </si>
  <si>
    <t>10/1/2026</t>
  </si>
  <si>
    <t>PL/MA/10430</t>
  </si>
  <si>
    <t>597</t>
  </si>
  <si>
    <t>BOUDH</t>
  </si>
  <si>
    <t>14/1/2026</t>
  </si>
  <si>
    <t>PL/MA/10527</t>
  </si>
  <si>
    <t>601</t>
  </si>
  <si>
    <t>17/1/2026</t>
  </si>
  <si>
    <t>PL/DO/14938</t>
  </si>
  <si>
    <t>605</t>
  </si>
  <si>
    <t>23/1/2026</t>
  </si>
  <si>
    <t>PL/DO/15266</t>
  </si>
  <si>
    <t>617</t>
  </si>
  <si>
    <t>24/1/2026</t>
  </si>
  <si>
    <t>PL/DO/15328</t>
  </si>
  <si>
    <t>620</t>
  </si>
  <si>
    <t>PANIKOILI</t>
  </si>
  <si>
    <t>27/1/2026</t>
  </si>
  <si>
    <t>PL/DO/15395</t>
  </si>
  <si>
    <t>622</t>
  </si>
  <si>
    <t>28/1/2026</t>
  </si>
  <si>
    <t>PL/MA/10956</t>
  </si>
  <si>
    <t>625</t>
  </si>
  <si>
    <t>PL/MA/10958</t>
  </si>
  <si>
    <t>624</t>
  </si>
  <si>
    <t>31/1/2026</t>
  </si>
  <si>
    <t>PL/MA/11145</t>
  </si>
  <si>
    <t>638</t>
  </si>
  <si>
    <t>PL/MA/11162</t>
  </si>
  <si>
    <t>637</t>
  </si>
  <si>
    <t>(RUPEES TWELVE THOUSAND FOUR HUNDRED TWELVE ONLY)</t>
  </si>
  <si>
    <t>Bill Date: 31/01/2026
Bill NO : 26183
Total Amount: 12412.00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</si>
</sst>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name val="Calibri"/>
    </font>
    <font>
      <b/>
      <sz val="11"/>
      <name val="Calibri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0" fillId="0" borderId="1" xfId="0" applyNumberFormat="1" applyFont="1" applyBorder="1"/>
    <xf numFmtId="2" fontId="0" fillId="0" borderId="1" xfId="0" applyNumberFormat="1" applyFont="1" applyBorder="1"/>
    <xf numFmtId="0" fontId="0" fillId="0" borderId="0" xfId="0" applyNumberFormat="1" applyFont="1" applyAlignment="1">
      <alignment horizontal="center"/>
    </xf>
    <xf numFmtId="0" fontId="2" fillId="0" borderId="0" xfId="0" applyNumberFormat="1" applyFont="1" applyAlignment="1">
      <alignment wrapText="1"/>
    </xf>
    <xf numFmtId="0" fontId="0" fillId="0" borderId="3" xfId="0" applyNumberFormat="1" applyFont="1" applyBorder="1" applyAlignment="1">
      <alignment horizontal="center"/>
    </xf>
    <xf numFmtId="0" fontId="1" fillId="0" borderId="2" xfId="0" applyNumberFormat="1" applyFont="1" applyBorder="1" applyAlignment="1">
      <alignment horizontal="center"/>
    </xf>
    <xf numFmtId="0" fontId="1" fillId="0" borderId="18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/>
    </xf>
    <xf numFmtId="0" fontId="1" fillId="0" borderId="7" xfId="0" applyNumberFormat="1" applyFont="1" applyBorder="1" applyAlignment="1">
      <alignment horizontal="center"/>
    </xf>
    <xf numFmtId="2" fontId="1" fillId="0" borderId="7" xfId="0" applyNumberFormat="1" applyFont="1" applyBorder="1" applyAlignment="1">
      <alignment horizontal="center"/>
    </xf>
    <xf numFmtId="2" fontId="1" fillId="0" borderId="19" xfId="0" applyNumberFormat="1" applyFont="1" applyBorder="1" applyAlignment="1">
      <alignment horizontal="center"/>
    </xf>
    <xf numFmtId="0" fontId="1" fillId="0" borderId="4" xfId="0" applyNumberFormat="1" applyFont="1" applyBorder="1" applyAlignment="1">
      <alignment vertical="center" wrapText="1"/>
    </xf>
    <xf numFmtId="0" fontId="2" fillId="0" borderId="5" xfId="0" applyNumberFormat="1" applyFont="1" applyBorder="1" applyAlignment="1">
      <alignment vertical="center" wrapText="1"/>
    </xf>
    <xf numFmtId="2" fontId="2" fillId="0" borderId="5" xfId="0" applyNumberFormat="1" applyFont="1" applyBorder="1" applyAlignment="1">
      <alignment vertical="center" wrapText="1"/>
    </xf>
    <xf numFmtId="2" fontId="2" fillId="0" borderId="20" xfId="0" applyNumberFormat="1" applyFont="1" applyBorder="1" applyAlignment="1">
      <alignment vertical="center" wrapText="1"/>
    </xf>
    <xf numFmtId="0" fontId="2" fillId="0" borderId="15" xfId="0" applyNumberFormat="1" applyFont="1" applyBorder="1" applyAlignment="1">
      <alignment wrapText="1"/>
    </xf>
    <xf numFmtId="0" fontId="2" fillId="0" borderId="16" xfId="0" applyNumberFormat="1" applyFont="1" applyBorder="1" applyAlignment="1">
      <alignment wrapText="1"/>
    </xf>
    <xf numFmtId="2" fontId="2" fillId="0" borderId="16" xfId="0" applyNumberFormat="1" applyFont="1" applyBorder="1" applyAlignment="1">
      <alignment wrapText="1"/>
    </xf>
    <xf numFmtId="2" fontId="2" fillId="0" borderId="17" xfId="0" applyNumberFormat="1" applyFont="1" applyBorder="1" applyAlignment="1">
      <alignment wrapText="1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2" fillId="0" borderId="6" xfId="0" applyNumberFormat="1" applyFont="1" applyBorder="1" applyAlignment="1">
      <alignment horizontal="left" vertical="center" wrapText="1"/>
    </xf>
    <xf numFmtId="2" fontId="2" fillId="0" borderId="7" xfId="0" applyNumberFormat="1" applyFont="1" applyBorder="1" applyAlignment="1">
      <alignment horizontal="left" vertical="center" wrapText="1"/>
    </xf>
    <xf numFmtId="2" fontId="2" fillId="0" borderId="8" xfId="0" applyNumberFormat="1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left" wrapText="1"/>
    </xf>
    <xf numFmtId="0" fontId="2" fillId="0" borderId="11" xfId="0" applyNumberFormat="1" applyFont="1" applyBorder="1" applyAlignment="1">
      <alignment horizontal="left" wrapText="1"/>
    </xf>
    <xf numFmtId="0" fontId="2" fillId="0" borderId="12" xfId="0" applyNumberFormat="1" applyFont="1" applyBorder="1" applyAlignment="1">
      <alignment horizontal="left" wrapText="1"/>
    </xf>
    <xf numFmtId="2" fontId="1" fillId="0" borderId="13" xfId="0" applyNumberFormat="1" applyFont="1" applyBorder="1" applyAlignment="1">
      <alignment horizontal="left" vertical="center" wrapText="1"/>
    </xf>
    <xf numFmtId="2" fontId="2" fillId="0" borderId="13" xfId="0" applyNumberFormat="1" applyFont="1" applyBorder="1" applyAlignment="1">
      <alignment horizontal="left" vertical="center" wrapText="1"/>
    </xf>
    <xf numFmtId="2" fontId="2" fillId="0" borderId="14" xfId="0" applyNumberFormat="1" applyFont="1" applyBorder="1" applyAlignment="1">
      <alignment horizontal="left" vertical="center" wrapText="1"/>
    </xf>
    <xf numFmtId="0" fontId="1" fillId="0" borderId="0" xfId="0" applyNumberFormat="1" applyFont="1" applyAlignment="1">
      <alignment horizontal="center"/>
    </xf>
    <xf numFmtId="0" fontId="1" fillId="0" borderId="0" xfId="0" applyNumberFormat="1" applyFont="1"/>
    <xf numFmtId="2" fontId="1" fillId="0" borderId="0" xfId="0" applyNumberFormat="1" applyFont="1"/>
    <xf numFmtId="0" fontId="0" fillId="0" borderId="21" xfId="0" applyNumberFormat="1" applyFont="1" applyBorder="1"/>
    <xf numFmtId="0" fontId="0" fillId="0" borderId="22" xfId="0" applyNumberFormat="1" applyFont="1" applyBorder="1" applyAlignment="1">
      <alignment horizontal="center"/>
    </xf>
    <xf numFmtId="0" fontId="0" fillId="0" borderId="23" xfId="0" applyNumberFormat="1" applyFont="1" applyBorder="1"/>
    <xf numFmtId="2" fontId="0" fillId="0" borderId="23" xfId="0" applyNumberFormat="1" applyFont="1" applyBorder="1"/>
    <xf numFmtId="0" fontId="0" fillId="0" borderId="24" xfId="0" applyNumberFormat="1" applyFont="1" applyBorder="1"/>
    <xf numFmtId="0" fontId="1" fillId="0" borderId="4" xfId="0" applyNumberFormat="1" applyFont="1" applyBorder="1" applyAlignment="1">
      <alignment horizontal="right"/>
    </xf>
    <xf numFmtId="0" fontId="1" fillId="0" borderId="5" xfId="0" applyNumberFormat="1" applyFont="1" applyBorder="1" applyAlignment="1">
      <alignment horizontal="right"/>
    </xf>
    <xf numFmtId="0" fontId="1" fillId="0" borderId="6" xfId="0" applyNumberFormat="1" applyFont="1" applyBorder="1" applyAlignment="1">
      <alignment horizontal="right"/>
    </xf>
    <xf numFmtId="2" fontId="1" fillId="0" borderId="7" xfId="0" applyNumberFormat="1" applyFont="1" applyBorder="1" applyAlignment="1">
      <alignment horizontal="right"/>
    </xf>
    <xf numFmtId="0" fontId="1" fillId="0" borderId="20" xfId="0" applyNumberFormat="1" applyFont="1" applyBorder="1" applyAlignment="1">
      <alignment horizontal="right"/>
    </xf>
  </cellXfs>
  <cellStyles count="1">
    <cellStyle name="Normal" xfId="0" builtinId="0"/>
  </cellStyles>
  <dxfs count="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</xdr:colOff>
      <xdr:row>0</xdr:row>
      <xdr:rowOff>66676</xdr:rowOff>
    </xdr:from>
    <xdr:to>
      <xdr:col>7</xdr:col>
      <xdr:colOff>276226</xdr:colOff>
      <xdr:row>0</xdr:row>
      <xdr:rowOff>1019176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49" y="66676"/>
          <a:ext cx="4343402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workbookViewId="0">
      <selection activeCell="Q4" sqref="Q4"/>
    </sheetView>
  </sheetViews>
  <sheetFormatPr defaultRowHeight="15"/>
  <cols>
    <col min="1" max="1" width="3.28515625" customWidth="1"/>
    <col min="2" max="2" width="9.7109375" bestFit="1" customWidth="1"/>
    <col min="3" max="3" width="12.7109375" bestFit="1" customWidth="1"/>
    <col min="4" max="4" width="8.28515625" bestFit="1" customWidth="1"/>
    <col min="5" max="5" width="6.42578125" bestFit="1" customWidth="1"/>
    <col min="6" max="6" width="15" bestFit="1" customWidth="1"/>
    <col min="7" max="7" width="5.85546875" customWidth="1"/>
    <col min="8" max="9" width="6.5703125" bestFit="1" customWidth="1"/>
    <col min="10" max="10" width="7.140625" bestFit="1" customWidth="1"/>
    <col min="11" max="11" width="6.42578125" bestFit="1" customWidth="1"/>
    <col min="12" max="12" width="8.5703125" bestFit="1" customWidth="1"/>
    <col min="13" max="13" width="11" bestFit="1" customWidth="1"/>
  </cols>
  <sheetData>
    <row r="1" spans="1:13" s="1" customFormat="1" ht="90" customHeight="1" thickBot="1">
      <c r="A1" s="21"/>
      <c r="B1" s="22"/>
      <c r="C1" s="22"/>
      <c r="D1" s="22"/>
      <c r="E1" s="22"/>
      <c r="F1" s="22"/>
      <c r="G1" s="22"/>
      <c r="H1" s="23"/>
      <c r="I1" s="24" t="s">
        <v>12</v>
      </c>
      <c r="J1" s="24"/>
      <c r="K1" s="24"/>
      <c r="L1" s="25"/>
    </row>
    <row r="2" spans="1:13" s="1" customFormat="1" ht="78.75" customHeight="1" thickBot="1">
      <c r="A2" s="26" t="s">
        <v>13</v>
      </c>
      <c r="B2" s="27"/>
      <c r="C2" s="27"/>
      <c r="D2" s="27"/>
      <c r="E2" s="27"/>
      <c r="F2" s="27"/>
      <c r="G2" s="27"/>
      <c r="H2" s="28"/>
      <c r="I2" s="29" t="s">
        <v>67</v>
      </c>
      <c r="J2" s="30"/>
      <c r="K2" s="30"/>
      <c r="L2" s="31"/>
    </row>
    <row r="3" spans="1:13" s="4" customFormat="1" ht="15.75" thickBot="1">
      <c r="A3" s="9" t="s">
        <v>15</v>
      </c>
      <c r="B3" s="10" t="s">
        <v>1</v>
      </c>
      <c r="C3" s="10" t="s">
        <v>16</v>
      </c>
      <c r="D3" s="10" t="s">
        <v>18</v>
      </c>
      <c r="E3" s="10" t="s">
        <v>4</v>
      </c>
      <c r="F3" s="10" t="s">
        <v>17</v>
      </c>
      <c r="G3" s="10" t="s">
        <v>6</v>
      </c>
      <c r="H3" s="11" t="s">
        <v>7</v>
      </c>
      <c r="I3" s="11" t="s">
        <v>8</v>
      </c>
      <c r="J3" s="11" t="s">
        <v>9</v>
      </c>
      <c r="K3" s="11" t="s">
        <v>10</v>
      </c>
      <c r="L3" s="12" t="s">
        <v>11</v>
      </c>
      <c r="M3" s="7" t="s">
        <v>5</v>
      </c>
    </row>
    <row r="4" spans="1:13" s="4" customFormat="1">
      <c r="A4" s="6">
        <v>1</v>
      </c>
      <c r="B4" s="2" t="s">
        <v>27</v>
      </c>
      <c r="C4" s="2" t="s">
        <v>28</v>
      </c>
      <c r="D4" s="2" t="s">
        <v>29</v>
      </c>
      <c r="E4" s="2" t="s">
        <v>3</v>
      </c>
      <c r="F4" s="2" t="s">
        <v>19</v>
      </c>
      <c r="G4" s="2">
        <v>5</v>
      </c>
      <c r="H4" s="3">
        <v>70</v>
      </c>
      <c r="I4" s="3">
        <f>G4*2</f>
        <v>10</v>
      </c>
      <c r="J4" s="3">
        <v>50</v>
      </c>
      <c r="K4" s="3">
        <v>25</v>
      </c>
      <c r="L4" s="3">
        <f>G4*H4+I4+J4+K4</f>
        <v>435</v>
      </c>
      <c r="M4" s="35" t="s">
        <v>0</v>
      </c>
    </row>
    <row r="5" spans="1:13" s="4" customFormat="1">
      <c r="A5" s="6">
        <v>2</v>
      </c>
      <c r="B5" s="2" t="s">
        <v>27</v>
      </c>
      <c r="C5" s="2" t="s">
        <v>30</v>
      </c>
      <c r="D5" s="2" t="s">
        <v>31</v>
      </c>
      <c r="E5" s="2" t="s">
        <v>3</v>
      </c>
      <c r="F5" s="2" t="s">
        <v>32</v>
      </c>
      <c r="G5" s="2">
        <v>10</v>
      </c>
      <c r="H5" s="3">
        <v>45</v>
      </c>
      <c r="I5" s="3">
        <f>G5*2</f>
        <v>20</v>
      </c>
      <c r="J5" s="3">
        <v>0</v>
      </c>
      <c r="K5" s="3">
        <v>25</v>
      </c>
      <c r="L5" s="3">
        <f>G5*H5+I5+J5+K5</f>
        <v>495</v>
      </c>
      <c r="M5" s="35" t="s">
        <v>0</v>
      </c>
    </row>
    <row r="6" spans="1:13" s="4" customFormat="1">
      <c r="A6" s="6">
        <v>3</v>
      </c>
      <c r="B6" s="2" t="s">
        <v>33</v>
      </c>
      <c r="C6" s="2" t="s">
        <v>34</v>
      </c>
      <c r="D6" s="2" t="s">
        <v>35</v>
      </c>
      <c r="E6" s="2" t="s">
        <v>3</v>
      </c>
      <c r="F6" s="2" t="s">
        <v>21</v>
      </c>
      <c r="G6" s="2">
        <v>16</v>
      </c>
      <c r="H6" s="3">
        <v>115</v>
      </c>
      <c r="I6" s="3">
        <f>G6*2</f>
        <v>32</v>
      </c>
      <c r="J6" s="3">
        <v>160</v>
      </c>
      <c r="K6" s="3">
        <v>25</v>
      </c>
      <c r="L6" s="3">
        <f>G6*H6+I6+J6+K6</f>
        <v>2057</v>
      </c>
      <c r="M6" s="35" t="s">
        <v>0</v>
      </c>
    </row>
    <row r="7" spans="1:13" s="4" customFormat="1">
      <c r="A7" s="6">
        <v>4</v>
      </c>
      <c r="B7" s="2" t="s">
        <v>36</v>
      </c>
      <c r="C7" s="2" t="s">
        <v>37</v>
      </c>
      <c r="D7" s="2" t="s">
        <v>38</v>
      </c>
      <c r="E7" s="2" t="s">
        <v>3</v>
      </c>
      <c r="F7" s="2" t="s">
        <v>39</v>
      </c>
      <c r="G7" s="2">
        <v>20</v>
      </c>
      <c r="H7" s="3">
        <v>100</v>
      </c>
      <c r="I7" s="3">
        <f>G7*2</f>
        <v>40</v>
      </c>
      <c r="J7" s="3">
        <v>200</v>
      </c>
      <c r="K7" s="3">
        <v>25</v>
      </c>
      <c r="L7" s="3">
        <f>G7*H7+I7+J7+K7</f>
        <v>2265</v>
      </c>
      <c r="M7" s="35" t="s">
        <v>0</v>
      </c>
    </row>
    <row r="8" spans="1:13" s="4" customFormat="1">
      <c r="A8" s="6">
        <v>5</v>
      </c>
      <c r="B8" s="2" t="s">
        <v>40</v>
      </c>
      <c r="C8" s="2" t="s">
        <v>41</v>
      </c>
      <c r="D8" s="2" t="s">
        <v>42</v>
      </c>
      <c r="E8" s="2" t="s">
        <v>3</v>
      </c>
      <c r="F8" s="2" t="s">
        <v>32</v>
      </c>
      <c r="G8" s="2">
        <v>30</v>
      </c>
      <c r="H8" s="3">
        <v>45</v>
      </c>
      <c r="I8" s="3">
        <f>G8*2</f>
        <v>60</v>
      </c>
      <c r="J8" s="3">
        <v>0</v>
      </c>
      <c r="K8" s="3">
        <v>25</v>
      </c>
      <c r="L8" s="3">
        <f>G8*H8+I8+J8+K8</f>
        <v>1435</v>
      </c>
      <c r="M8" s="35" t="s">
        <v>0</v>
      </c>
    </row>
    <row r="9" spans="1:13" s="4" customFormat="1">
      <c r="A9" s="6">
        <v>6</v>
      </c>
      <c r="B9" s="2" t="s">
        <v>43</v>
      </c>
      <c r="C9" s="2" t="s">
        <v>44</v>
      </c>
      <c r="D9" s="2" t="s">
        <v>45</v>
      </c>
      <c r="E9" s="2" t="s">
        <v>3</v>
      </c>
      <c r="F9" s="2" t="s">
        <v>2</v>
      </c>
      <c r="G9" s="2">
        <v>15</v>
      </c>
      <c r="H9" s="3">
        <v>45</v>
      </c>
      <c r="I9" s="3">
        <f>G9*2</f>
        <v>30</v>
      </c>
      <c r="J9" s="3">
        <v>0</v>
      </c>
      <c r="K9" s="3">
        <v>25</v>
      </c>
      <c r="L9" s="3">
        <f>G9*H9+I9+J9+K9</f>
        <v>730</v>
      </c>
      <c r="M9" s="35" t="s">
        <v>0</v>
      </c>
    </row>
    <row r="10" spans="1:13" s="4" customFormat="1">
      <c r="A10" s="6">
        <v>7</v>
      </c>
      <c r="B10" s="2" t="s">
        <v>46</v>
      </c>
      <c r="C10" s="2" t="s">
        <v>47</v>
      </c>
      <c r="D10" s="2" t="s">
        <v>48</v>
      </c>
      <c r="E10" s="2" t="s">
        <v>3</v>
      </c>
      <c r="F10" s="2" t="s">
        <v>23</v>
      </c>
      <c r="G10" s="2">
        <v>36</v>
      </c>
      <c r="H10" s="3">
        <v>45</v>
      </c>
      <c r="I10" s="3">
        <f>G10*2</f>
        <v>72</v>
      </c>
      <c r="J10" s="3">
        <v>0</v>
      </c>
      <c r="K10" s="3">
        <v>25</v>
      </c>
      <c r="L10" s="3">
        <f>G10*H10+I10+J10+K10</f>
        <v>1717</v>
      </c>
      <c r="M10" s="35" t="s">
        <v>0</v>
      </c>
    </row>
    <row r="11" spans="1:13" s="4" customFormat="1">
      <c r="A11" s="6">
        <v>8</v>
      </c>
      <c r="B11" s="2" t="s">
        <v>49</v>
      </c>
      <c r="C11" s="2" t="s">
        <v>50</v>
      </c>
      <c r="D11" s="2" t="s">
        <v>51</v>
      </c>
      <c r="E11" s="2" t="s">
        <v>3</v>
      </c>
      <c r="F11" s="2" t="s">
        <v>52</v>
      </c>
      <c r="G11" s="2">
        <v>6</v>
      </c>
      <c r="H11" s="3">
        <v>45</v>
      </c>
      <c r="I11" s="3">
        <f>G11*2</f>
        <v>12</v>
      </c>
      <c r="J11" s="3">
        <v>0</v>
      </c>
      <c r="K11" s="3">
        <v>25</v>
      </c>
      <c r="L11" s="3">
        <f>G11*H11+I11+J11+K11</f>
        <v>307</v>
      </c>
      <c r="M11" s="35" t="s">
        <v>0</v>
      </c>
    </row>
    <row r="12" spans="1:13" s="4" customFormat="1">
      <c r="A12" s="6">
        <v>9</v>
      </c>
      <c r="B12" s="2" t="s">
        <v>53</v>
      </c>
      <c r="C12" s="2" t="s">
        <v>54</v>
      </c>
      <c r="D12" s="2" t="s">
        <v>55</v>
      </c>
      <c r="E12" s="2" t="s">
        <v>3</v>
      </c>
      <c r="F12" s="2" t="s">
        <v>24</v>
      </c>
      <c r="G12" s="2">
        <v>4</v>
      </c>
      <c r="H12" s="3">
        <v>45</v>
      </c>
      <c r="I12" s="3">
        <f>G12*2</f>
        <v>8</v>
      </c>
      <c r="J12" s="3">
        <v>0</v>
      </c>
      <c r="K12" s="3">
        <v>25</v>
      </c>
      <c r="L12" s="3">
        <f>G12*H12+I12+J12+K12</f>
        <v>213</v>
      </c>
      <c r="M12" s="35" t="s">
        <v>0</v>
      </c>
    </row>
    <row r="13" spans="1:13" s="4" customFormat="1">
      <c r="A13" s="6">
        <v>10</v>
      </c>
      <c r="B13" s="2" t="s">
        <v>56</v>
      </c>
      <c r="C13" s="2" t="s">
        <v>57</v>
      </c>
      <c r="D13" s="2" t="s">
        <v>58</v>
      </c>
      <c r="E13" s="2" t="s">
        <v>3</v>
      </c>
      <c r="F13" s="2" t="s">
        <v>25</v>
      </c>
      <c r="G13" s="2">
        <v>6</v>
      </c>
      <c r="H13" s="3">
        <v>70</v>
      </c>
      <c r="I13" s="3">
        <f>G13*2</f>
        <v>12</v>
      </c>
      <c r="J13" s="3">
        <v>60</v>
      </c>
      <c r="K13" s="3">
        <v>25</v>
      </c>
      <c r="L13" s="3">
        <f>G13*H13+I13+J13+K13</f>
        <v>517</v>
      </c>
      <c r="M13" s="35" t="s">
        <v>0</v>
      </c>
    </row>
    <row r="14" spans="1:13" s="4" customFormat="1">
      <c r="A14" s="6">
        <v>11</v>
      </c>
      <c r="B14" s="2" t="s">
        <v>56</v>
      </c>
      <c r="C14" s="2" t="s">
        <v>59</v>
      </c>
      <c r="D14" s="2" t="s">
        <v>60</v>
      </c>
      <c r="E14" s="2" t="s">
        <v>3</v>
      </c>
      <c r="F14" s="2" t="s">
        <v>19</v>
      </c>
      <c r="G14" s="2">
        <v>5</v>
      </c>
      <c r="H14" s="3">
        <v>70</v>
      </c>
      <c r="I14" s="3">
        <f>G14*2</f>
        <v>10</v>
      </c>
      <c r="J14" s="3">
        <v>50</v>
      </c>
      <c r="K14" s="3">
        <v>25</v>
      </c>
      <c r="L14" s="3">
        <f>G14*H14+I14+J14+K14</f>
        <v>435</v>
      </c>
      <c r="M14" s="35" t="s">
        <v>0</v>
      </c>
    </row>
    <row r="15" spans="1:13" s="4" customFormat="1">
      <c r="A15" s="6">
        <v>12</v>
      </c>
      <c r="B15" s="2" t="s">
        <v>61</v>
      </c>
      <c r="C15" s="2" t="s">
        <v>62</v>
      </c>
      <c r="D15" s="2" t="s">
        <v>63</v>
      </c>
      <c r="E15" s="2" t="s">
        <v>3</v>
      </c>
      <c r="F15" s="2" t="s">
        <v>22</v>
      </c>
      <c r="G15" s="2">
        <v>10</v>
      </c>
      <c r="H15" s="3">
        <v>90</v>
      </c>
      <c r="I15" s="3">
        <f>G15*2</f>
        <v>20</v>
      </c>
      <c r="J15" s="3">
        <v>100</v>
      </c>
      <c r="K15" s="3">
        <v>25</v>
      </c>
      <c r="L15" s="3">
        <f>G15*H15+I15+J15+K15</f>
        <v>1045</v>
      </c>
      <c r="M15" s="35" t="s">
        <v>0</v>
      </c>
    </row>
    <row r="16" spans="1:13" s="4" customFormat="1" ht="15.75" thickBot="1">
      <c r="A16" s="36">
        <v>13</v>
      </c>
      <c r="B16" s="37" t="s">
        <v>61</v>
      </c>
      <c r="C16" s="37" t="s">
        <v>64</v>
      </c>
      <c r="D16" s="37" t="s">
        <v>65</v>
      </c>
      <c r="E16" s="37" t="s">
        <v>3</v>
      </c>
      <c r="F16" s="37" t="s">
        <v>19</v>
      </c>
      <c r="G16" s="37">
        <v>8</v>
      </c>
      <c r="H16" s="38">
        <v>80</v>
      </c>
      <c r="I16" s="38">
        <f>G16*2</f>
        <v>16</v>
      </c>
      <c r="J16" s="38">
        <v>80</v>
      </c>
      <c r="K16" s="38">
        <v>25</v>
      </c>
      <c r="L16" s="38">
        <f>G16*H16+I16+J16+K16</f>
        <v>761</v>
      </c>
      <c r="M16" s="39" t="s">
        <v>20</v>
      </c>
    </row>
    <row r="17" spans="1:13" s="4" customFormat="1" ht="15.75" thickBot="1">
      <c r="A17" s="40" t="s">
        <v>66</v>
      </c>
      <c r="B17" s="41"/>
      <c r="C17" s="41"/>
      <c r="D17" s="41"/>
      <c r="E17" s="41"/>
      <c r="F17" s="41"/>
      <c r="G17" s="41"/>
      <c r="H17" s="41"/>
      <c r="I17" s="41"/>
      <c r="J17" s="41"/>
      <c r="K17" s="42"/>
      <c r="L17" s="43">
        <f>SUM(L4:L16)</f>
        <v>12412</v>
      </c>
      <c r="M17" s="44"/>
    </row>
    <row r="18" spans="1:13" s="4" customFormat="1" ht="15.75" thickBot="1">
      <c r="A18" s="32"/>
      <c r="B18" s="33"/>
      <c r="C18" s="33"/>
      <c r="D18" s="33"/>
      <c r="E18" s="33"/>
      <c r="F18" s="33"/>
      <c r="G18" s="8">
        <f>SUM(G4:G16)</f>
        <v>171</v>
      </c>
      <c r="H18" s="34"/>
      <c r="I18" s="34"/>
      <c r="J18" s="34"/>
      <c r="K18" s="34"/>
      <c r="L18" s="34"/>
      <c r="M18" s="33"/>
    </row>
    <row r="19" spans="1:13" s="5" customFormat="1" ht="33" customHeight="1" thickBot="1">
      <c r="A19" s="13" t="s">
        <v>26</v>
      </c>
      <c r="B19" s="14"/>
      <c r="C19" s="14"/>
      <c r="D19" s="14"/>
      <c r="E19" s="14"/>
      <c r="F19" s="14"/>
      <c r="G19" s="14"/>
      <c r="H19" s="15"/>
      <c r="I19" s="15"/>
      <c r="J19" s="15"/>
      <c r="K19" s="15"/>
      <c r="L19" s="16"/>
    </row>
    <row r="20" spans="1:13" s="5" customFormat="1" ht="30" customHeight="1" thickBot="1">
      <c r="A20" s="17" t="s">
        <v>14</v>
      </c>
      <c r="B20" s="18"/>
      <c r="C20" s="18"/>
      <c r="D20" s="18"/>
      <c r="E20" s="18"/>
      <c r="F20" s="18"/>
      <c r="G20" s="18"/>
      <c r="H20" s="19"/>
      <c r="I20" s="19"/>
      <c r="J20" s="19"/>
      <c r="K20" s="19"/>
      <c r="L20" s="20"/>
    </row>
  </sheetData>
  <sortState ref="B4:M16">
    <sortCondition ref="B4"/>
  </sortState>
  <mergeCells count="7">
    <mergeCell ref="A19:L19"/>
    <mergeCell ref="A20:L20"/>
    <mergeCell ref="A1:H1"/>
    <mergeCell ref="I1:L1"/>
    <mergeCell ref="A2:H2"/>
    <mergeCell ref="I2:L2"/>
    <mergeCell ref="A17:K17"/>
  </mergeCells>
  <conditionalFormatting sqref="C18 C4:C16">
    <cfRule type="duplicateValues" dxfId="1" priority="2"/>
  </conditionalFormatting>
  <conditionalFormatting sqref="D18 D4:D16">
    <cfRule type="duplicateValues" dxfId="0" priority="1"/>
  </conditionalFormatting>
  <pageMargins left="0.27559055118110237" right="0.23622047244094491" top="0.74803149606299213" bottom="0.74803149606299213" header="0.31496062992125984" footer="0.31496062992125984"/>
  <pageSetup paperSize="9" scale="90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ARATA</cp:lastModifiedBy>
  <cp:lastPrinted>2026-02-14T13:54:41Z</cp:lastPrinted>
  <dcterms:created xsi:type="dcterms:W3CDTF">2025-05-22T03:38:30Z</dcterms:created>
  <dcterms:modified xsi:type="dcterms:W3CDTF">2026-02-14T13:56:29Z</dcterms:modified>
</cp:coreProperties>
</file>