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H5"/>
  <c r="J5" s="1"/>
  <c r="H6"/>
  <c r="J6" s="1"/>
  <c r="H7"/>
  <c r="J7" s="1"/>
  <c r="H4"/>
  <c r="J4" s="1"/>
  <c r="J8" s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<sst xmlns="http://schemas.openxmlformats.org/spreadsheetml/2006/main" count="36" uniqueCount="33">
  <si>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</si>
  <si>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03/10/2024</t>
  </si>
  <si>
    <t>176</t>
  </si>
  <si>
    <t>17/10/2024</t>
  </si>
  <si>
    <t>18</t>
  </si>
  <si>
    <t>22/10/2024</t>
  </si>
  <si>
    <t>203</t>
  </si>
  <si>
    <t>28/10/2024</t>
  </si>
  <si>
    <t>197</t>
  </si>
  <si>
    <t>Thanking you for your business.
PRAGATI LOGISTICS</t>
  </si>
  <si>
    <t xml:space="preserve">DEVI DISTRIBUTORS
Address:NEAR INDRA BHAWAN LODGIN, KATHAGADA SAHI,CUTTACK mo-9337154765mo-9437579712
,9337725042
GST No:21AAZPG8250F2ZL
</t>
  </si>
  <si>
    <t>SL</t>
  </si>
  <si>
    <t>DATE</t>
  </si>
  <si>
    <t>LR NO</t>
  </si>
  <si>
    <t>KAMAKHYANAGAR</t>
  </si>
  <si>
    <t>BHUBANESWAR</t>
  </si>
  <si>
    <t>BEGUNIA</t>
  </si>
  <si>
    <t>PL/DO/13511</t>
  </si>
  <si>
    <t>PL/DO/14358</t>
  </si>
  <si>
    <t>PL/DO/14615</t>
  </si>
  <si>
    <t>PL/DO/14833</t>
  </si>
  <si>
    <t>CTC</t>
  </si>
  <si>
    <t>FROM</t>
  </si>
  <si>
    <t>TO</t>
  </si>
  <si>
    <t>INV NO</t>
  </si>
  <si>
    <t>CASE</t>
  </si>
  <si>
    <t>RATE</t>
  </si>
  <si>
    <t>AMOUNT</t>
  </si>
  <si>
    <t>BARAMBA</t>
  </si>
  <si>
    <t>(RUPEES ONE THOSAND SIX HUNDRED EIGHTEEN ONLY)</t>
  </si>
  <si>
    <t xml:space="preserve">Bill Date:31/10/2024
Bill NO : 24772
Total Amount: 1618.00
</t>
  </si>
  <si>
    <t>Kindly, verify &amp; confirm within 7 days, else GST will be filed by 20th NOV.,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</si>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</sst>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133351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85725"/>
          <a:ext cx="38671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O16" sqref="O1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90" customHeight="1">
      <c r="A2" s="15" t="s">
        <v>10</v>
      </c>
      <c r="B2" s="16"/>
      <c r="C2" s="16"/>
      <c r="D2" s="16"/>
      <c r="E2" s="16"/>
      <c r="F2" s="16"/>
      <c r="G2" s="17"/>
      <c r="H2" s="19" t="s">
        <v>30</v>
      </c>
      <c r="I2" s="19"/>
      <c r="J2" s="19"/>
    </row>
    <row r="3" spans="1:10" s="23" customFormat="1" ht="15" customHeight="1">
      <c r="A3" s="21" t="s">
        <v>11</v>
      </c>
      <c r="B3" s="21" t="s">
        <v>12</v>
      </c>
      <c r="C3" s="21" t="s">
        <v>13</v>
      </c>
      <c r="D3" s="21" t="s">
        <v>22</v>
      </c>
      <c r="E3" s="21" t="s">
        <v>23</v>
      </c>
      <c r="F3" s="21" t="s">
        <v>24</v>
      </c>
      <c r="G3" s="21" t="s">
        <v>25</v>
      </c>
      <c r="H3" s="22" t="s">
        <v>26</v>
      </c>
      <c r="I3" s="22" t="s">
        <v>32</v>
      </c>
      <c r="J3" s="22" t="s">
        <v>27</v>
      </c>
    </row>
    <row r="4" spans="1:10">
      <c r="A4" s="20">
        <v>1</v>
      </c>
      <c r="B4" s="4" t="s">
        <v>1</v>
      </c>
      <c r="C4" s="4" t="s">
        <v>17</v>
      </c>
      <c r="D4" s="7" t="s">
        <v>21</v>
      </c>
      <c r="E4" s="4" t="s">
        <v>14</v>
      </c>
      <c r="F4" s="4" t="s">
        <v>2</v>
      </c>
      <c r="G4" s="4">
        <v>11</v>
      </c>
      <c r="H4" s="6">
        <f>VLOOKUP(E4,'[1]ANCHOR HEALTH &amp; BEAUTY CARE'!$C$4:$D$244,2,FALSE)</f>
        <v>37.5</v>
      </c>
      <c r="I4" s="6">
        <v>20</v>
      </c>
      <c r="J4" s="6">
        <f>G4*H4+I4</f>
        <v>432.5</v>
      </c>
    </row>
    <row r="5" spans="1:10">
      <c r="A5" s="20">
        <v>2</v>
      </c>
      <c r="B5" s="4" t="s">
        <v>3</v>
      </c>
      <c r="C5" s="4" t="s">
        <v>18</v>
      </c>
      <c r="D5" s="7" t="s">
        <v>21</v>
      </c>
      <c r="E5" s="4" t="s">
        <v>15</v>
      </c>
      <c r="F5" s="4" t="s">
        <v>4</v>
      </c>
      <c r="G5" s="4">
        <v>7</v>
      </c>
      <c r="H5" s="6">
        <f>VLOOKUP(E5,'[1]ANCHOR HEALTH &amp; BEAUTY CARE'!$C$4:$D$244,2,FALSE)</f>
        <v>37.5</v>
      </c>
      <c r="I5" s="6">
        <v>20</v>
      </c>
      <c r="J5" s="6">
        <f t="shared" ref="J5:J7" si="0">G5*H5+I5</f>
        <v>282.5</v>
      </c>
    </row>
    <row r="6" spans="1:10">
      <c r="A6" s="20">
        <v>3</v>
      </c>
      <c r="B6" s="4" t="s">
        <v>5</v>
      </c>
      <c r="C6" s="4" t="s">
        <v>19</v>
      </c>
      <c r="D6" s="7" t="s">
        <v>21</v>
      </c>
      <c r="E6" s="7" t="s">
        <v>28</v>
      </c>
      <c r="F6" s="4" t="s">
        <v>6</v>
      </c>
      <c r="G6" s="4">
        <v>12</v>
      </c>
      <c r="H6" s="6">
        <f>VLOOKUP(E6,'[1]ANCHOR HEALTH &amp; BEAUTY CARE'!$C$4:$D$244,2,FALSE)</f>
        <v>50</v>
      </c>
      <c r="I6" s="6">
        <v>20</v>
      </c>
      <c r="J6" s="6">
        <f t="shared" si="0"/>
        <v>620</v>
      </c>
    </row>
    <row r="7" spans="1:10">
      <c r="A7" s="20">
        <v>4</v>
      </c>
      <c r="B7" s="4" t="s">
        <v>7</v>
      </c>
      <c r="C7" s="4" t="s">
        <v>20</v>
      </c>
      <c r="D7" s="7" t="s">
        <v>21</v>
      </c>
      <c r="E7" s="4" t="s">
        <v>16</v>
      </c>
      <c r="F7" s="4" t="s">
        <v>8</v>
      </c>
      <c r="G7" s="4">
        <v>7</v>
      </c>
      <c r="H7" s="6">
        <f>VLOOKUP(E7,'[1]ANCHOR HEALTH &amp; BEAUTY CARE'!$C$4:$D$244,2,FALSE)</f>
        <v>37.5</v>
      </c>
      <c r="I7" s="6">
        <v>20</v>
      </c>
      <c r="J7" s="6">
        <f t="shared" si="0"/>
        <v>282.5</v>
      </c>
    </row>
    <row r="8" spans="1:10" s="3" customFormat="1">
      <c r="A8" s="9" t="s">
        <v>29</v>
      </c>
      <c r="B8" s="10"/>
      <c r="C8" s="10"/>
      <c r="D8" s="10"/>
      <c r="E8" s="10"/>
      <c r="F8" s="10"/>
      <c r="G8" s="10"/>
      <c r="H8" s="11"/>
      <c r="I8" s="12"/>
      <c r="J8" s="5">
        <f>ROUND(SUM(J4:J7),0)</f>
        <v>1618</v>
      </c>
    </row>
    <row r="9" spans="1:10" s="3" customFormat="1" ht="30" customHeight="1">
      <c r="A9" s="13" t="s">
        <v>31</v>
      </c>
      <c r="B9" s="13"/>
      <c r="C9" s="13"/>
      <c r="D9" s="13"/>
      <c r="E9" s="13"/>
      <c r="F9" s="13"/>
      <c r="G9" s="13"/>
      <c r="H9" s="14"/>
      <c r="I9" s="14"/>
      <c r="J9" s="14"/>
    </row>
    <row r="10" spans="1:10" s="3" customFormat="1" ht="30" customHeight="1">
      <c r="A10" s="13" t="s">
        <v>9</v>
      </c>
      <c r="B10" s="13"/>
      <c r="C10" s="13"/>
      <c r="D10" s="13"/>
      <c r="E10" s="13"/>
      <c r="F10" s="13"/>
      <c r="G10" s="13"/>
      <c r="H10" s="14"/>
      <c r="I10" s="14"/>
      <c r="J10" s="14"/>
    </row>
    <row r="11" spans="1:10">
      <c r="G11" s="8">
        <f>SUM(G4:G7)</f>
        <v>37</v>
      </c>
    </row>
  </sheetData>
  <mergeCells count="7">
    <mergeCell ref="A8:I8"/>
    <mergeCell ref="A9:J9"/>
    <mergeCell ref="A10:J10"/>
    <mergeCell ref="A2:G2"/>
    <mergeCell ref="H1:J1"/>
    <mergeCell ref="H2:J2"/>
    <mergeCell ref="A1:G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2024-11-13T12:45:12Z</cp:lastPrinted>
  <dcterms:created xsi:type="dcterms:W3CDTF">2024-11-07T08:38:02Z</dcterms:created>
  <dcterms:modified xsi:type="dcterms:W3CDTF">2024-11-13T12:45:23Z</dcterms:modified>
</cp:coreProperties>
</file>