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1" i="1" l="1"/>
  <c r="H5" i="1"/>
  <c r="K5" i="1" s="1"/>
  <c r="H6" i="1"/>
  <c r="K6" i="1" s="1"/>
  <c r="H7" i="1"/>
  <c r="K7" i="1" s="1"/>
  <c r="H4" i="1"/>
  <c r="K4" i="1" s="1"/>
  <c r="K8" i="1" s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<sst xmlns="http://schemas.openxmlformats.org/spreadsheetml/2006/main" count="37" uniqueCount="33">
  <si>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</si>
  <si>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02/7/2024</t>
  </si>
  <si>
    <t>133</t>
  </si>
  <si>
    <t>29/7/2024</t>
  </si>
  <si>
    <t>195</t>
  </si>
  <si>
    <t>31/7/2024</t>
  </si>
  <si>
    <t>201</t>
  </si>
  <si>
    <t>03/7/2024</t>
  </si>
  <si>
    <t>146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</si>
  <si>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</si>
  <si>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</si>
  <si>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</si>
  <si>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</si>
  <si>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</si>
  <si>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</si>
  <si>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</si>
  <si>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</si>
  <si>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</si>
  <si>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</si>
  <si>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</si>
  <si>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</si>
  <si>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PL/DO/06243</t>
  </si>
  <si>
    <t>PL/MA/04602</t>
  </si>
  <si>
    <t>PL/DO/08106</t>
  </si>
  <si>
    <t>PL/DO/08315</t>
  </si>
  <si>
    <t>PATTAMUNDAI</t>
  </si>
  <si>
    <t>JASIPUR</t>
  </si>
  <si>
    <t>RUSIPADA</t>
  </si>
  <si>
    <t>CTC</t>
  </si>
  <si>
    <t xml:space="preserve">J M B ASSOCIATES
Address:ABHINAB BIDANASI,CUTTACK,9861562922
GST No:21BDJPS7234R1ZW
</t>
  </si>
  <si>
    <t xml:space="preserve">Bill Date:31/07/2024
Bill NO : 14488
Total Amount:2612.00
</t>
  </si>
  <si>
    <t>(RUPEES TWO THOUSAND SIX HUNDRED TWELVE ONLY)</t>
  </si>
  <si>
    <t>Kindly, verify &amp; confirm within 7 days, else GST will be filed by 20th AUG,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</si>
</sst>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0</xdr:row>
      <xdr:rowOff>47625</xdr:rowOff>
    </xdr:from>
    <xdr:to>
      <xdr:col>5</xdr:col>
      <xdr:colOff>485774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4" y="47625"/>
          <a:ext cx="3286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N3" sqref="N3:O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6.85546875" style="2" customWidth="1"/>
    <col min="10" max="10" width="6.710937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5.25" customHeight="1">
      <c r="A2" s="21" t="s">
        <v>29</v>
      </c>
      <c r="B2" s="22"/>
      <c r="C2" s="22"/>
      <c r="D2" s="22"/>
      <c r="E2" s="22"/>
      <c r="F2" s="22"/>
      <c r="G2" s="23"/>
      <c r="H2" s="19" t="s">
        <v>30</v>
      </c>
      <c r="I2" s="19"/>
      <c r="J2" s="19"/>
      <c r="K2" s="19"/>
    </row>
    <row r="3" spans="1:11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8" t="s">
        <v>17</v>
      </c>
      <c r="I3" s="8" t="s">
        <v>18</v>
      </c>
      <c r="J3" s="8" t="s">
        <v>19</v>
      </c>
      <c r="K3" s="8" t="s">
        <v>20</v>
      </c>
    </row>
    <row r="4" spans="1:11">
      <c r="A4" s="20">
        <v>1</v>
      </c>
      <c r="B4" s="4" t="s">
        <v>1</v>
      </c>
      <c r="C4" s="9" t="s">
        <v>21</v>
      </c>
      <c r="D4" s="9" t="s">
        <v>28</v>
      </c>
      <c r="E4" s="4" t="s">
        <v>25</v>
      </c>
      <c r="F4" s="4" t="s">
        <v>2</v>
      </c>
      <c r="G4" s="4">
        <v>6</v>
      </c>
      <c r="H4" s="7">
        <f>VLOOKUP(E4,'[1]JMB ENT'!$C$4:$D$117,2,FALSE)</f>
        <v>57</v>
      </c>
      <c r="I4" s="7">
        <v>12</v>
      </c>
      <c r="J4" s="7">
        <v>25</v>
      </c>
      <c r="K4" s="7">
        <f>G4*H4+I4+J4</f>
        <v>379</v>
      </c>
    </row>
    <row r="5" spans="1:11">
      <c r="A5" s="20">
        <v>2</v>
      </c>
      <c r="B5" s="4" t="s">
        <v>7</v>
      </c>
      <c r="C5" s="9" t="s">
        <v>22</v>
      </c>
      <c r="D5" s="9" t="s">
        <v>28</v>
      </c>
      <c r="E5" s="4" t="s">
        <v>26</v>
      </c>
      <c r="F5" s="4" t="s">
        <v>8</v>
      </c>
      <c r="G5" s="4">
        <v>9</v>
      </c>
      <c r="H5" s="7">
        <f>VLOOKUP(E5,'[1]JMB ENT'!$C$4:$D$117,2,FALSE)</f>
        <v>85</v>
      </c>
      <c r="I5" s="7">
        <v>18</v>
      </c>
      <c r="J5" s="7">
        <v>25</v>
      </c>
      <c r="K5" s="7">
        <f t="shared" ref="K5:K7" si="0">G5*H5+I5+J5</f>
        <v>808</v>
      </c>
    </row>
    <row r="6" spans="1:11">
      <c r="A6" s="20">
        <v>3</v>
      </c>
      <c r="B6" s="4" t="s">
        <v>3</v>
      </c>
      <c r="C6" s="9" t="s">
        <v>23</v>
      </c>
      <c r="D6" s="9" t="s">
        <v>28</v>
      </c>
      <c r="E6" s="4" t="s">
        <v>25</v>
      </c>
      <c r="F6" s="4" t="s">
        <v>4</v>
      </c>
      <c r="G6" s="4">
        <v>4</v>
      </c>
      <c r="H6" s="7">
        <f>VLOOKUP(E6,'[1]JMB ENT'!$C$4:$D$117,2,FALSE)</f>
        <v>57</v>
      </c>
      <c r="I6" s="7">
        <v>8</v>
      </c>
      <c r="J6" s="7">
        <v>25</v>
      </c>
      <c r="K6" s="7">
        <f t="shared" si="0"/>
        <v>261</v>
      </c>
    </row>
    <row r="7" spans="1:11">
      <c r="A7" s="20">
        <v>4</v>
      </c>
      <c r="B7" s="4" t="s">
        <v>5</v>
      </c>
      <c r="C7" s="9" t="s">
        <v>24</v>
      </c>
      <c r="D7" s="9" t="s">
        <v>28</v>
      </c>
      <c r="E7" s="4" t="s">
        <v>27</v>
      </c>
      <c r="F7" s="4" t="s">
        <v>6</v>
      </c>
      <c r="G7" s="4">
        <v>17</v>
      </c>
      <c r="H7" s="7">
        <f>VLOOKUP(E7,'[1]JMB ENT'!$C$4:$D$117,2,FALSE)</f>
        <v>65</v>
      </c>
      <c r="I7" s="7">
        <v>34</v>
      </c>
      <c r="J7" s="7">
        <v>25</v>
      </c>
      <c r="K7" s="7">
        <f t="shared" si="0"/>
        <v>1164</v>
      </c>
    </row>
    <row r="8" spans="1:11" s="3" customFormat="1">
      <c r="A8" s="10" t="s">
        <v>31</v>
      </c>
      <c r="B8" s="11"/>
      <c r="C8" s="11"/>
      <c r="D8" s="11"/>
      <c r="E8" s="11"/>
      <c r="F8" s="11"/>
      <c r="G8" s="11"/>
      <c r="H8" s="12"/>
      <c r="I8" s="12"/>
      <c r="J8" s="13"/>
      <c r="K8" s="6">
        <f>SUM(K4:K7)</f>
        <v>2612</v>
      </c>
    </row>
    <row r="9" spans="1:11" s="3" customFormat="1" ht="30" customHeight="1">
      <c r="A9" s="14" t="s">
        <v>32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 s="3" customFormat="1" ht="30" customHeight="1">
      <c r="A10" s="14" t="s">
        <v>9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>
      <c r="G11" s="5">
        <f>SUM(G4:G7)</f>
        <v>36</v>
      </c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5" right="0.5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2024-08-13T07:32:13Z</cp:lastPrinted>
  <dcterms:created xsi:type="dcterms:W3CDTF">2024-08-10T11:35:45Z</dcterms:created>
  <dcterms:modified xsi:type="dcterms:W3CDTF">2024-08-13T07:32:14Z</dcterms:modified>
</cp:coreProperties>
</file>