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L6" i="1" l="1"/>
  <c r="G6" i="1"/>
  <c r="M6" i="1" s="1"/>
  <c r="L5" i="1"/>
  <c r="G5" i="1"/>
  <c r="M5" i="1" s="1"/>
  <c r="L4" i="1"/>
  <c r="G4" i="1"/>
  <c r="M4" i="1" s="1"/>
  <c r="G8" i="1" l="1"/>
  <c r="O4" i="1"/>
  <c r="O5" i="1"/>
  <c r="O6" i="1"/>
  <c r="O7" i="1" l="1"/>
</calcChain>
</file>

<file path=xl/sharedStrings.xml><?xml version="1.0" encoding="utf-8"?>
<sst xmlns="http://schemas.openxmlformats.org/spreadsheetml/2006/main" count="36" uniqueCount="32">
  <si>
    <t>INVOICE
ATC LOGISTICS,,8984191006
GST No:21CHVPB1842D2ZQ</t>
  </si>
  <si>
    <t>Thanking you for your business.
ATC LOGISTICS</t>
  </si>
  <si>
    <t>DATE</t>
  </si>
  <si>
    <t>LR NO.</t>
  </si>
  <si>
    <t>FROM</t>
  </si>
  <si>
    <t>DESTINATION</t>
  </si>
  <si>
    <t>BIG CASE</t>
  </si>
  <si>
    <t>SMALL CASE</t>
  </si>
  <si>
    <t>BIG RATE</t>
  </si>
  <si>
    <t>SMALL RATE</t>
  </si>
  <si>
    <t>DP.CH.</t>
  </si>
  <si>
    <t>DD.CH.</t>
  </si>
  <si>
    <t>LR CH.</t>
  </si>
  <si>
    <t>AMT.</t>
  </si>
  <si>
    <t>CTC</t>
  </si>
  <si>
    <t>KORAPUT</t>
  </si>
  <si>
    <t xml:space="preserve">PARIMAL MANDIR
Address:WARD NO 34 ,P HOLDING NO 12/907,
GROUND FLOUR,WAREHOUSE NO A7 TO A8 AT
 PRATAPNAGARI PO BHANPUR,8327720087
GST No:21AACFP7814P1Z0
</t>
  </si>
  <si>
    <t>SL</t>
  </si>
  <si>
    <t>INV. NO</t>
  </si>
  <si>
    <t>TOTAL CASE</t>
  </si>
  <si>
    <t>Kindly, verify &amp; confirm within 7 days, else GST will be filed by 20th DEC, 2025. 
GST to be paid by Consignor under Reverse Charge Mechanism(RCM) as per GST.</t>
  </si>
  <si>
    <t>17/12/2025</t>
  </si>
  <si>
    <t>PG/JAA/02436</t>
  </si>
  <si>
    <t>618</t>
  </si>
  <si>
    <t>26/12/2025</t>
  </si>
  <si>
    <t>PG/JAA/02517</t>
  </si>
  <si>
    <t>627</t>
  </si>
  <si>
    <t>30/12/2025</t>
  </si>
  <si>
    <t>PG/JAA/02574</t>
  </si>
  <si>
    <t>648</t>
  </si>
  <si>
    <t>(RUPEES THIRTY THREE THOUSAND EIGHT HUNDRED TWENTY ONLY)</t>
  </si>
  <si>
    <t xml:space="preserve">Bill Date: 31/12/2025
Bill No : 3204
Total Amount: 33820.00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</si>
</sst>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4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vertical="center" wrapText="1"/>
    </xf>
    <xf numFmtId="0" fontId="1" fillId="0" borderId="10" xfId="0" applyNumberFormat="1" applyFont="1" applyBorder="1" applyAlignment="1">
      <alignment vertical="center" wrapText="1"/>
    </xf>
    <xf numFmtId="0" fontId="1" fillId="0" borderId="14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2" xfId="0" applyNumberFormat="1" applyFont="1" applyBorder="1" applyAlignment="1">
      <alignment horizontal="center"/>
    </xf>
    <xf numFmtId="0" fontId="0" fillId="0" borderId="18" xfId="0" applyNumberFormat="1" applyFont="1" applyBorder="1" applyAlignment="1">
      <alignment horizontal="center"/>
    </xf>
    <xf numFmtId="0" fontId="0" fillId="0" borderId="19" xfId="0" applyNumberFormat="1" applyFont="1" applyBorder="1"/>
    <xf numFmtId="2" fontId="0" fillId="0" borderId="19" xfId="0" applyNumberFormat="1" applyFont="1" applyBorder="1"/>
    <xf numFmtId="2" fontId="0" fillId="0" borderId="20" xfId="0" applyNumberFormat="1" applyFont="1" applyBorder="1"/>
    <xf numFmtId="2" fontId="0" fillId="0" borderId="3" xfId="0" applyNumberFormat="1" applyFont="1" applyBorder="1"/>
    <xf numFmtId="0" fontId="0" fillId="0" borderId="21" xfId="0" applyNumberFormat="1" applyFont="1" applyBorder="1" applyAlignment="1">
      <alignment horizontal="center"/>
    </xf>
    <xf numFmtId="0" fontId="0" fillId="0" borderId="22" xfId="0" applyNumberFormat="1" applyFont="1" applyBorder="1"/>
    <xf numFmtId="2" fontId="0" fillId="0" borderId="22" xfId="0" applyNumberFormat="1" applyFont="1" applyBorder="1"/>
    <xf numFmtId="2" fontId="0" fillId="0" borderId="23" xfId="0" applyNumberFormat="1" applyFont="1" applyBorder="1"/>
    <xf numFmtId="2" fontId="1" fillId="0" borderId="13" xfId="0" applyNumberFormat="1" applyFont="1" applyBorder="1" applyAlignment="1">
      <alignment horizontal="right" vertical="center"/>
    </xf>
    <xf numFmtId="0" fontId="1" fillId="0" borderId="14" xfId="0" applyNumberFormat="1" applyFont="1" applyBorder="1" applyAlignment="1">
      <alignment wrapText="1"/>
    </xf>
    <xf numFmtId="0" fontId="1" fillId="0" borderId="12" xfId="0" applyNumberFormat="1" applyFont="1" applyBorder="1" applyAlignment="1">
      <alignment wrapText="1"/>
    </xf>
    <xf numFmtId="2" fontId="1" fillId="0" borderId="12" xfId="0" applyNumberFormat="1" applyFont="1" applyBorder="1" applyAlignment="1">
      <alignment wrapText="1"/>
    </xf>
    <xf numFmtId="2" fontId="1" fillId="0" borderId="13" xfId="0" applyNumberFormat="1" applyFont="1" applyBorder="1" applyAlignment="1">
      <alignment wrapText="1"/>
    </xf>
    <xf numFmtId="0" fontId="1" fillId="0" borderId="15" xfId="0" applyNumberFormat="1" applyFont="1" applyBorder="1" applyAlignment="1">
      <alignment wrapText="1"/>
    </xf>
    <xf numFmtId="0" fontId="1" fillId="0" borderId="16" xfId="0" applyNumberFormat="1" applyFont="1" applyBorder="1" applyAlignment="1">
      <alignment wrapText="1"/>
    </xf>
    <xf numFmtId="2" fontId="1" fillId="0" borderId="16" xfId="0" applyNumberFormat="1" applyFont="1" applyBorder="1" applyAlignment="1">
      <alignment wrapText="1"/>
    </xf>
    <xf numFmtId="2" fontId="1" fillId="0" borderId="17" xfId="0" applyNumberFormat="1" applyFont="1" applyBorder="1" applyAlignment="1">
      <alignment wrapText="1"/>
    </xf>
    <xf numFmtId="0" fontId="1" fillId="0" borderId="9" xfId="0" applyNumberFormat="1" applyFont="1" applyBorder="1" applyAlignment="1">
      <alignment horizontal="left" wrapText="1"/>
    </xf>
    <xf numFmtId="0" fontId="1" fillId="0" borderId="10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2" fontId="1" fillId="0" borderId="13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right" vertical="center"/>
    </xf>
    <xf numFmtId="0" fontId="1" fillId="0" borderId="10" xfId="0" applyNumberFormat="1" applyFont="1" applyBorder="1" applyAlignment="1">
      <alignment horizontal="right" vertical="center"/>
    </xf>
    <xf numFmtId="0" fontId="1" fillId="0" borderId="11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19050</xdr:rowOff>
    </xdr:from>
    <xdr:to>
      <xdr:col>10</xdr:col>
      <xdr:colOff>285750</xdr:colOff>
      <xdr:row>0</xdr:row>
      <xdr:rowOff>1123949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9050"/>
          <a:ext cx="5305425" cy="1104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workbookViewId="0">
      <selection activeCell="T7" sqref="T7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3.5703125" style="1" bestFit="1" customWidth="1"/>
    <col min="4" max="4" width="4.85546875" style="1" bestFit="1" customWidth="1"/>
    <col min="5" max="5" width="6.42578125" style="1" bestFit="1" customWidth="1"/>
    <col min="6" max="6" width="13.140625" style="1" bestFit="1" customWidth="1"/>
    <col min="7" max="7" width="6.5703125" style="1" bestFit="1" customWidth="1"/>
    <col min="8" max="8" width="5.42578125" style="1" bestFit="1" customWidth="1"/>
    <col min="9" max="9" width="6.85546875" style="1" bestFit="1" customWidth="1"/>
    <col min="10" max="10" width="6.5703125" style="1" bestFit="1" customWidth="1"/>
    <col min="11" max="11" width="6.85546875" style="1" bestFit="1" customWidth="1"/>
    <col min="12" max="12" width="7.5703125" style="1" bestFit="1" customWidth="1"/>
    <col min="13" max="13" width="7.5703125" style="2" bestFit="1" customWidth="1"/>
    <col min="14" max="14" width="6.42578125" style="2" bestFit="1" customWidth="1"/>
    <col min="15" max="15" width="8.5703125" style="2" bestFit="1" customWidth="1"/>
    <col min="16" max="16" width="9.140625" style="1" customWidth="1"/>
    <col min="17" max="16384" width="9.140625" style="1"/>
  </cols>
  <sheetData>
    <row r="1" spans="1:15" ht="90" customHeight="1" thickBot="1">
      <c r="A1" s="39"/>
      <c r="B1" s="40"/>
      <c r="C1" s="40"/>
      <c r="D1" s="40"/>
      <c r="E1" s="40"/>
      <c r="F1" s="40"/>
      <c r="G1" s="40"/>
      <c r="H1" s="6"/>
      <c r="I1" s="6"/>
      <c r="J1" s="6"/>
      <c r="K1" s="6"/>
      <c r="L1" s="41" t="s">
        <v>0</v>
      </c>
      <c r="M1" s="41"/>
      <c r="N1" s="41"/>
      <c r="O1" s="42"/>
    </row>
    <row r="2" spans="1:15" ht="93" customHeight="1" thickBot="1">
      <c r="A2" s="36" t="s">
        <v>16</v>
      </c>
      <c r="B2" s="37"/>
      <c r="C2" s="37"/>
      <c r="D2" s="37"/>
      <c r="E2" s="37"/>
      <c r="F2" s="37"/>
      <c r="G2" s="38"/>
      <c r="H2" s="7"/>
      <c r="I2" s="7"/>
      <c r="J2" s="7"/>
      <c r="K2" s="7"/>
      <c r="L2" s="43" t="s">
        <v>31</v>
      </c>
      <c r="M2" s="43"/>
      <c r="N2" s="43"/>
      <c r="O2" s="44"/>
    </row>
    <row r="3" spans="1:15" ht="30.75" thickBot="1">
      <c r="A3" s="8" t="s">
        <v>17</v>
      </c>
      <c r="B3" s="9" t="s">
        <v>2</v>
      </c>
      <c r="C3" s="9" t="s">
        <v>3</v>
      </c>
      <c r="D3" s="10" t="s">
        <v>18</v>
      </c>
      <c r="E3" s="9" t="s">
        <v>4</v>
      </c>
      <c r="F3" s="9" t="s">
        <v>5</v>
      </c>
      <c r="G3" s="10" t="s">
        <v>19</v>
      </c>
      <c r="H3" s="10" t="s">
        <v>6</v>
      </c>
      <c r="I3" s="10" t="s">
        <v>7</v>
      </c>
      <c r="J3" s="11" t="s">
        <v>8</v>
      </c>
      <c r="K3" s="11" t="s">
        <v>9</v>
      </c>
      <c r="L3" s="12" t="s">
        <v>10</v>
      </c>
      <c r="M3" s="12" t="s">
        <v>11</v>
      </c>
      <c r="N3" s="12" t="s">
        <v>12</v>
      </c>
      <c r="O3" s="13" t="s">
        <v>13</v>
      </c>
    </row>
    <row r="4" spans="1:15" ht="17.100000000000001" customHeight="1">
      <c r="A4" s="18">
        <v>1</v>
      </c>
      <c r="B4" s="19" t="s">
        <v>21</v>
      </c>
      <c r="C4" s="19" t="s">
        <v>22</v>
      </c>
      <c r="D4" s="19" t="s">
        <v>23</v>
      </c>
      <c r="E4" s="19" t="s">
        <v>14</v>
      </c>
      <c r="F4" s="19" t="s">
        <v>15</v>
      </c>
      <c r="G4" s="19">
        <f>H4+I4</f>
        <v>65</v>
      </c>
      <c r="H4" s="19">
        <v>42</v>
      </c>
      <c r="I4" s="19">
        <v>23</v>
      </c>
      <c r="J4" s="20">
        <v>185</v>
      </c>
      <c r="K4" s="20">
        <v>130</v>
      </c>
      <c r="L4" s="20">
        <f>G4*15</f>
        <v>975</v>
      </c>
      <c r="M4" s="20">
        <f>G4*20</f>
        <v>1300</v>
      </c>
      <c r="N4" s="20">
        <v>35</v>
      </c>
      <c r="O4" s="21">
        <f>H4*J4+I4*K4+L4+M4+N4</f>
        <v>13070</v>
      </c>
    </row>
    <row r="5" spans="1:15" ht="17.100000000000001" customHeight="1">
      <c r="A5" s="5">
        <v>2</v>
      </c>
      <c r="B5" s="4" t="s">
        <v>24</v>
      </c>
      <c r="C5" s="4" t="s">
        <v>25</v>
      </c>
      <c r="D5" s="4" t="s">
        <v>26</v>
      </c>
      <c r="E5" s="4" t="s">
        <v>14</v>
      </c>
      <c r="F5" s="4" t="s">
        <v>15</v>
      </c>
      <c r="G5" s="4">
        <f t="shared" ref="G5:G6" si="0">H5+I5</f>
        <v>72</v>
      </c>
      <c r="H5" s="4"/>
      <c r="I5" s="4">
        <v>72</v>
      </c>
      <c r="J5" s="14">
        <v>185</v>
      </c>
      <c r="K5" s="14">
        <v>130</v>
      </c>
      <c r="L5" s="14">
        <f t="shared" ref="L5:L6" si="1">G5*15</f>
        <v>1080</v>
      </c>
      <c r="M5" s="14">
        <f t="shared" ref="M5:M6" si="2">G5*20</f>
        <v>1440</v>
      </c>
      <c r="N5" s="14">
        <v>35</v>
      </c>
      <c r="O5" s="22">
        <f t="shared" ref="O5:O6" si="3">H5*J5+I5*K5+L5+M5+N5</f>
        <v>11915</v>
      </c>
    </row>
    <row r="6" spans="1:15" ht="17.100000000000001" customHeight="1" thickBot="1">
      <c r="A6" s="23">
        <v>3</v>
      </c>
      <c r="B6" s="24" t="s">
        <v>27</v>
      </c>
      <c r="C6" s="24" t="s">
        <v>28</v>
      </c>
      <c r="D6" s="24" t="s">
        <v>29</v>
      </c>
      <c r="E6" s="24" t="s">
        <v>14</v>
      </c>
      <c r="F6" s="24" t="s">
        <v>15</v>
      </c>
      <c r="G6" s="24">
        <f t="shared" si="0"/>
        <v>53</v>
      </c>
      <c r="H6" s="24">
        <v>1</v>
      </c>
      <c r="I6" s="24">
        <v>52</v>
      </c>
      <c r="J6" s="25">
        <v>185</v>
      </c>
      <c r="K6" s="25">
        <v>130</v>
      </c>
      <c r="L6" s="25">
        <f t="shared" si="1"/>
        <v>795</v>
      </c>
      <c r="M6" s="25">
        <f t="shared" si="2"/>
        <v>1060</v>
      </c>
      <c r="N6" s="25">
        <v>35</v>
      </c>
      <c r="O6" s="26">
        <f t="shared" si="3"/>
        <v>8835</v>
      </c>
    </row>
    <row r="7" spans="1:15" ht="17.100000000000001" customHeight="1" thickBot="1">
      <c r="A7" s="45" t="s">
        <v>30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7"/>
      <c r="O7" s="27">
        <f>SUM(O4:O6)</f>
        <v>33820</v>
      </c>
    </row>
    <row r="8" spans="1:15" ht="17.100000000000001" customHeight="1" thickBot="1">
      <c r="A8" s="15"/>
      <c r="B8"/>
      <c r="C8"/>
      <c r="D8"/>
      <c r="E8"/>
      <c r="F8"/>
      <c r="G8" s="17">
        <f>SUM(G4:G6)</f>
        <v>190</v>
      </c>
      <c r="H8"/>
      <c r="I8"/>
      <c r="J8" s="16"/>
      <c r="K8" s="16"/>
      <c r="L8" s="16"/>
      <c r="M8" s="16"/>
      <c r="N8" s="16"/>
      <c r="O8" s="16"/>
    </row>
    <row r="9" spans="1:15" s="3" customFormat="1" ht="30" customHeight="1" thickBot="1">
      <c r="A9" s="28" t="s">
        <v>20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30"/>
      <c r="N9" s="30"/>
      <c r="O9" s="31"/>
    </row>
    <row r="10" spans="1:15" s="3" customFormat="1" ht="30" customHeight="1" thickBot="1">
      <c r="A10" s="32" t="s">
        <v>1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4"/>
      <c r="N10" s="34"/>
      <c r="O10" s="35"/>
    </row>
  </sheetData>
  <sortState ref="B4:V11">
    <sortCondition ref="B4"/>
  </sortState>
  <mergeCells count="7">
    <mergeCell ref="A9:O9"/>
    <mergeCell ref="A10:O10"/>
    <mergeCell ref="A2:G2"/>
    <mergeCell ref="A1:G1"/>
    <mergeCell ref="L1:O1"/>
    <mergeCell ref="L2:O2"/>
    <mergeCell ref="A7:N7"/>
  </mergeCells>
  <conditionalFormatting sqref="C8 C4:C6">
    <cfRule type="duplicateValues" dxfId="0" priority="1"/>
  </conditionalFormatting>
  <pageMargins left="0.25" right="0.19685039370078741" top="0.74803149606299213" bottom="0.74803149606299213" header="0.31496062992125984" footer="0.31496062992125984"/>
  <pageSetup paperSize="9"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2026-01-16T12:18:45Z</cp:lastPrinted>
  <dcterms:created xsi:type="dcterms:W3CDTF">2024-05-11T08:27:54Z</dcterms:created>
  <dcterms:modified xsi:type="dcterms:W3CDTF">2026-01-16T12:24:04Z</dcterms:modified>
</cp:coreProperties>
</file>