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J12" i="1"/>
  <c r="J5"/>
  <c r="J6"/>
  <c r="J8"/>
  <c r="J10"/>
  <c r="H7" l="1"/>
  <c r="J7" s="1"/>
  <c r="H9"/>
  <c r="J9" s="1"/>
  <c r="H11"/>
  <c r="J11" s="1"/>
  <c r="H4"/>
  <c r="J4" s="1"/>
</calcChain>
</file>

<file path=xl/sharedStrings.xml><?xml version="1.0" encoding="utf-8"?>
<sst xmlns="http://schemas.openxmlformats.org/spreadsheetml/2006/main" count="57" uniqueCount="46">
  <si>
    <t>13/10/2025</t>
  </si>
  <si>
    <t>118</t>
  </si>
  <si>
    <t>28/10/2025</t>
  </si>
  <si>
    <t>124</t>
  </si>
  <si>
    <t>27/10/2025</t>
  </si>
  <si>
    <t>122</t>
  </si>
  <si>
    <t>29/10/2025</t>
  </si>
  <si>
    <t>123</t>
  </si>
  <si>
    <t>30/10/2025</t>
  </si>
  <si>
    <t>125</t>
  </si>
  <si>
    <t>126</t>
  </si>
  <si>
    <t>31/10/2025</t>
  </si>
  <si>
    <t>127</t>
  </si>
  <si>
    <t>129</t>
  </si>
  <si>
    <t>BALASORE</t>
  </si>
  <si>
    <t>DHENKANAL</t>
  </si>
  <si>
    <t>SIMILIGUDA</t>
  </si>
  <si>
    <t>PURI</t>
  </si>
  <si>
    <t>BALIKUDA</t>
  </si>
  <si>
    <t>DHARMAGARH</t>
  </si>
  <si>
    <t>CTC</t>
  </si>
  <si>
    <t>JA/12482</t>
  </si>
  <si>
    <t>JA/13177</t>
  </si>
  <si>
    <t>JA/13256</t>
  </si>
  <si>
    <t>JA/13306</t>
  </si>
  <si>
    <t>JA/13340</t>
  </si>
  <si>
    <t>JA/13407</t>
  </si>
  <si>
    <t>JA/13481</t>
  </si>
  <si>
    <t>JA/13482</t>
  </si>
  <si>
    <t>SL</t>
  </si>
  <si>
    <t>DATE</t>
  </si>
  <si>
    <t>LR NO</t>
  </si>
  <si>
    <t>INV NO</t>
  </si>
  <si>
    <t>FROM</t>
  </si>
  <si>
    <t>TO</t>
  </si>
  <si>
    <t>CASE</t>
  </si>
  <si>
    <t>RATE</t>
  </si>
  <si>
    <t>LR.CH.</t>
  </si>
  <si>
    <t>AMOUNT</t>
  </si>
  <si>
    <t>Invoice
PRAGATI LOGISTICS,SAMANTA SAHI KHUNTIA LANE,8984191006
GST :21AGHPB9356M1Z9</t>
  </si>
  <si>
    <t xml:space="preserve">TO, 
HORSE CHEM  INC
Address: HOLDING NO. 912/F, WARD NO. 2/9, SRIVIHAR COLONY,TULASIPUR-753008 ODISHA,9437030787
GST No:21AWBPP7227K1ZI
</t>
  </si>
  <si>
    <t>GST to be paid by Consignor under Reverse Charge Mechanism (RCM) as per GST</t>
  </si>
  <si>
    <t>Declaration � Kindly verify and confirm before 10/20/2025 00:00:00</t>
  </si>
  <si>
    <t>Thanking you for your business.
PRAGATI LOGISTICS</t>
  </si>
  <si>
    <t>(RUPEES EIGHT THOUSAND FIVE HUNDRED FIFTY SIX ONLY)</t>
  </si>
  <si>
    <t>Bill Date: 31/10/2025
Bill NO : 19153
TotalAmount: 8556.00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</si>
</sst>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 applyNumberFormat="1" applyFont="1"/>
    <xf numFmtId="0" fontId="0" fillId="0" borderId="1" xfId="0" applyNumberFormat="1" applyFont="1" applyBorder="1"/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2" fontId="0" fillId="0" borderId="1" xfId="0" applyNumberFormat="1" applyFont="1" applyBorder="1"/>
    <xf numFmtId="0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0" fillId="0" borderId="0" xfId="0" applyNumberFormat="1" applyFont="1" applyAlignment="1">
      <alignment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0" fontId="2" fillId="0" borderId="4" xfId="0" applyNumberFormat="1" applyFont="1" applyBorder="1" applyAlignment="1">
      <alignment horizontal="right" wrapText="1"/>
    </xf>
    <xf numFmtId="2" fontId="2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left" wrapText="1"/>
    </xf>
    <xf numFmtId="0" fontId="2" fillId="0" borderId="1" xfId="0" applyNumberFormat="1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85725</xdr:rowOff>
    </xdr:from>
    <xdr:to>
      <xdr:col>5</xdr:col>
      <xdr:colOff>704850</xdr:colOff>
      <xdr:row>0</xdr:row>
      <xdr:rowOff>1038225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9550" y="85725"/>
          <a:ext cx="2867025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AID%2021-23/2021-2022/PAID%20BILL%202025/PAID%20BILL%20AUG%2025/HORSE%20CHEM%20INC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onsignment"/>
    </sheetNames>
    <sheetDataSet>
      <sheetData sheetId="0">
        <row r="4">
          <cell r="F4" t="str">
            <v>ANGUL</v>
          </cell>
          <cell r="G4">
            <v>40</v>
          </cell>
          <cell r="H4">
            <v>26</v>
          </cell>
        </row>
        <row r="5">
          <cell r="F5" t="str">
            <v>JAJPUR TOWN</v>
          </cell>
          <cell r="G5">
            <v>30</v>
          </cell>
          <cell r="H5">
            <v>26</v>
          </cell>
        </row>
        <row r="6">
          <cell r="F6" t="str">
            <v>TALCHER</v>
          </cell>
          <cell r="G6">
            <v>25</v>
          </cell>
          <cell r="H6">
            <v>26</v>
          </cell>
        </row>
        <row r="7">
          <cell r="F7" t="str">
            <v>BHAWANIPATNA</v>
          </cell>
          <cell r="G7">
            <v>47</v>
          </cell>
          <cell r="H7">
            <v>45</v>
          </cell>
        </row>
        <row r="8">
          <cell r="F8" t="str">
            <v>BERHAMPUR</v>
          </cell>
          <cell r="G8">
            <v>39</v>
          </cell>
          <cell r="H8">
            <v>26</v>
          </cell>
        </row>
        <row r="9">
          <cell r="F9" t="str">
            <v>KENDRAPARA</v>
          </cell>
          <cell r="G9">
            <v>20</v>
          </cell>
          <cell r="H9">
            <v>26</v>
          </cell>
        </row>
        <row r="10">
          <cell r="F10" t="str">
            <v>JAJPUR ROAD</v>
          </cell>
          <cell r="G10">
            <v>5</v>
          </cell>
          <cell r="H10">
            <v>26</v>
          </cell>
        </row>
        <row r="11">
          <cell r="F11" t="str">
            <v>JATNI</v>
          </cell>
          <cell r="G11">
            <v>17</v>
          </cell>
          <cell r="H11">
            <v>26</v>
          </cell>
        </row>
        <row r="12">
          <cell r="F12" t="str">
            <v>JAJPUR TOWN</v>
          </cell>
          <cell r="G12">
            <v>31</v>
          </cell>
          <cell r="H12">
            <v>26</v>
          </cell>
        </row>
        <row r="13">
          <cell r="F13" t="str">
            <v>KAMAKHYANAGAR</v>
          </cell>
          <cell r="G13">
            <v>20</v>
          </cell>
          <cell r="H13">
            <v>26</v>
          </cell>
        </row>
        <row r="14">
          <cell r="F14" t="str">
            <v>PURI</v>
          </cell>
          <cell r="G14">
            <v>20</v>
          </cell>
          <cell r="H14">
            <v>26</v>
          </cell>
        </row>
        <row r="15">
          <cell r="F15" t="str">
            <v>DHARMAGARH</v>
          </cell>
          <cell r="G15">
            <v>42</v>
          </cell>
          <cell r="H15">
            <v>45</v>
          </cell>
        </row>
        <row r="16">
          <cell r="F16" t="str">
            <v>JEYPORE</v>
          </cell>
          <cell r="G16">
            <v>35</v>
          </cell>
          <cell r="H16">
            <v>50</v>
          </cell>
        </row>
        <row r="17">
          <cell r="F17" t="str">
            <v>BALASORE</v>
          </cell>
          <cell r="G17">
            <v>20</v>
          </cell>
          <cell r="H17">
            <v>26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5"/>
  <sheetViews>
    <sheetView tabSelected="1" workbookViewId="0">
      <selection activeCell="M4" sqref="M4"/>
    </sheetView>
  </sheetViews>
  <sheetFormatPr defaultRowHeight="15"/>
  <cols>
    <col min="1" max="1" width="2.85546875" bestFit="1" customWidth="1"/>
    <col min="2" max="2" width="10.7109375" bestFit="1" customWidth="1"/>
    <col min="3" max="3" width="8.85546875" bestFit="1" customWidth="1"/>
    <col min="4" max="4" width="7.5703125" bestFit="1" customWidth="1"/>
    <col min="5" max="5" width="6.42578125" bestFit="1" customWidth="1"/>
    <col min="6" max="6" width="14.140625" bestFit="1" customWidth="1"/>
    <col min="7" max="7" width="5.42578125" bestFit="1" customWidth="1"/>
    <col min="8" max="8" width="8.5703125" customWidth="1"/>
    <col min="9" max="9" width="7.85546875" customWidth="1"/>
  </cols>
  <sheetData>
    <row r="1" spans="1:10" s="10" customFormat="1" ht="90" customHeight="1">
      <c r="A1" s="6"/>
      <c r="B1" s="6"/>
      <c r="C1" s="6"/>
      <c r="D1" s="6"/>
      <c r="E1" s="6"/>
      <c r="F1" s="6"/>
      <c r="G1" s="7" t="s">
        <v>39</v>
      </c>
      <c r="H1" s="8"/>
      <c r="I1" s="8"/>
      <c r="J1" s="9"/>
    </row>
    <row r="2" spans="1:10" s="10" customFormat="1" ht="90" customHeight="1">
      <c r="A2" s="6" t="s">
        <v>40</v>
      </c>
      <c r="B2" s="6"/>
      <c r="C2" s="6"/>
      <c r="D2" s="6"/>
      <c r="E2" s="6"/>
      <c r="F2" s="6"/>
      <c r="G2" s="7" t="s">
        <v>45</v>
      </c>
      <c r="H2" s="8"/>
      <c r="I2" s="8"/>
      <c r="J2" s="9"/>
    </row>
    <row r="3" spans="1:10" s="4" customFormat="1">
      <c r="A3" s="3" t="s">
        <v>29</v>
      </c>
      <c r="B3" s="3" t="s">
        <v>30</v>
      </c>
      <c r="C3" s="3" t="s">
        <v>31</v>
      </c>
      <c r="D3" s="3" t="s">
        <v>32</v>
      </c>
      <c r="E3" s="3" t="s">
        <v>33</v>
      </c>
      <c r="F3" s="3" t="s">
        <v>34</v>
      </c>
      <c r="G3" s="3" t="s">
        <v>35</v>
      </c>
      <c r="H3" s="3" t="s">
        <v>36</v>
      </c>
      <c r="I3" s="3" t="s">
        <v>37</v>
      </c>
      <c r="J3" s="3" t="s">
        <v>38</v>
      </c>
    </row>
    <row r="4" spans="1:10">
      <c r="A4" s="1">
        <v>1</v>
      </c>
      <c r="B4" s="1" t="s">
        <v>0</v>
      </c>
      <c r="C4" s="1" t="s">
        <v>21</v>
      </c>
      <c r="D4" s="1" t="s">
        <v>1</v>
      </c>
      <c r="E4" s="2" t="s">
        <v>20</v>
      </c>
      <c r="F4" s="1" t="s">
        <v>14</v>
      </c>
      <c r="G4" s="1">
        <v>15</v>
      </c>
      <c r="H4" s="5">
        <f>VLOOKUP(F4,[1]Consignment!$F$4:$H$17,3,FALSE)</f>
        <v>26</v>
      </c>
      <c r="I4" s="5">
        <v>20</v>
      </c>
      <c r="J4" s="5">
        <f>G4*H4+I4</f>
        <v>410</v>
      </c>
    </row>
    <row r="5" spans="1:10">
      <c r="A5" s="1">
        <v>2</v>
      </c>
      <c r="B5" s="1" t="s">
        <v>4</v>
      </c>
      <c r="C5" s="1" t="s">
        <v>23</v>
      </c>
      <c r="D5" s="1" t="s">
        <v>5</v>
      </c>
      <c r="E5" s="2" t="s">
        <v>20</v>
      </c>
      <c r="F5" s="1" t="s">
        <v>16</v>
      </c>
      <c r="G5" s="1">
        <v>60</v>
      </c>
      <c r="H5" s="5">
        <v>45</v>
      </c>
      <c r="I5" s="5">
        <v>20</v>
      </c>
      <c r="J5" s="5">
        <f t="shared" ref="J5:J11" si="0">G5*H5+I5</f>
        <v>2720</v>
      </c>
    </row>
    <row r="6" spans="1:10">
      <c r="A6" s="1">
        <v>3</v>
      </c>
      <c r="B6" s="1" t="s">
        <v>2</v>
      </c>
      <c r="C6" s="1" t="s">
        <v>22</v>
      </c>
      <c r="D6" s="1" t="s">
        <v>3</v>
      </c>
      <c r="E6" s="2" t="s">
        <v>20</v>
      </c>
      <c r="F6" s="1" t="s">
        <v>15</v>
      </c>
      <c r="G6" s="1">
        <v>41</v>
      </c>
      <c r="H6" s="5">
        <v>26</v>
      </c>
      <c r="I6" s="5">
        <v>20</v>
      </c>
      <c r="J6" s="5">
        <f t="shared" si="0"/>
        <v>1086</v>
      </c>
    </row>
    <row r="7" spans="1:10">
      <c r="A7" s="1">
        <v>4</v>
      </c>
      <c r="B7" s="1" t="s">
        <v>6</v>
      </c>
      <c r="C7" s="1" t="s">
        <v>24</v>
      </c>
      <c r="D7" s="1" t="s">
        <v>7</v>
      </c>
      <c r="E7" s="2" t="s">
        <v>20</v>
      </c>
      <c r="F7" s="1" t="s">
        <v>17</v>
      </c>
      <c r="G7" s="1">
        <v>32</v>
      </c>
      <c r="H7" s="5">
        <f>VLOOKUP(F7,[1]Consignment!$F$4:$H$17,3,FALSE)</f>
        <v>26</v>
      </c>
      <c r="I7" s="5">
        <v>20</v>
      </c>
      <c r="J7" s="5">
        <f t="shared" si="0"/>
        <v>852</v>
      </c>
    </row>
    <row r="8" spans="1:10">
      <c r="A8" s="1">
        <v>5</v>
      </c>
      <c r="B8" s="1" t="s">
        <v>8</v>
      </c>
      <c r="C8" s="1" t="s">
        <v>25</v>
      </c>
      <c r="D8" s="1" t="s">
        <v>9</v>
      </c>
      <c r="E8" s="2" t="s">
        <v>20</v>
      </c>
      <c r="F8" s="1" t="s">
        <v>18</v>
      </c>
      <c r="G8" s="1">
        <v>27</v>
      </c>
      <c r="H8" s="5">
        <v>26</v>
      </c>
      <c r="I8" s="5">
        <v>20</v>
      </c>
      <c r="J8" s="5">
        <f t="shared" si="0"/>
        <v>722</v>
      </c>
    </row>
    <row r="9" spans="1:10">
      <c r="A9" s="1">
        <v>6</v>
      </c>
      <c r="B9" s="1" t="s">
        <v>8</v>
      </c>
      <c r="C9" s="1" t="s">
        <v>26</v>
      </c>
      <c r="D9" s="1" t="s">
        <v>10</v>
      </c>
      <c r="E9" s="2" t="s">
        <v>20</v>
      </c>
      <c r="F9" s="1" t="s">
        <v>14</v>
      </c>
      <c r="G9" s="1">
        <v>15</v>
      </c>
      <c r="H9" s="5">
        <f>VLOOKUP(F9,[1]Consignment!$F$4:$H$17,3,FALSE)</f>
        <v>26</v>
      </c>
      <c r="I9" s="5">
        <v>20</v>
      </c>
      <c r="J9" s="5">
        <f t="shared" si="0"/>
        <v>410</v>
      </c>
    </row>
    <row r="10" spans="1:10">
      <c r="A10" s="1">
        <v>7</v>
      </c>
      <c r="B10" s="1" t="s">
        <v>11</v>
      </c>
      <c r="C10" s="1" t="s">
        <v>27</v>
      </c>
      <c r="D10" s="1" t="s">
        <v>12</v>
      </c>
      <c r="E10" s="2" t="s">
        <v>20</v>
      </c>
      <c r="F10" s="1" t="s">
        <v>15</v>
      </c>
      <c r="G10" s="1">
        <v>6</v>
      </c>
      <c r="H10" s="5">
        <v>26</v>
      </c>
      <c r="I10" s="5">
        <v>20</v>
      </c>
      <c r="J10" s="5">
        <f t="shared" si="0"/>
        <v>176</v>
      </c>
    </row>
    <row r="11" spans="1:10">
      <c r="A11" s="1">
        <v>8</v>
      </c>
      <c r="B11" s="1" t="s">
        <v>11</v>
      </c>
      <c r="C11" s="1" t="s">
        <v>28</v>
      </c>
      <c r="D11" s="1" t="s">
        <v>13</v>
      </c>
      <c r="E11" s="2" t="s">
        <v>20</v>
      </c>
      <c r="F11" s="1" t="s">
        <v>19</v>
      </c>
      <c r="G11" s="1">
        <v>48</v>
      </c>
      <c r="H11" s="5">
        <f>VLOOKUP(F11,[1]Consignment!$F$4:$H$17,3,FALSE)</f>
        <v>45</v>
      </c>
      <c r="I11" s="5">
        <v>20</v>
      </c>
      <c r="J11" s="5">
        <f t="shared" si="0"/>
        <v>2180</v>
      </c>
    </row>
    <row r="12" spans="1:10">
      <c r="A12" s="11" t="s">
        <v>44</v>
      </c>
      <c r="B12" s="12"/>
      <c r="C12" s="12"/>
      <c r="D12" s="12"/>
      <c r="E12" s="12"/>
      <c r="F12" s="12"/>
      <c r="G12" s="12"/>
      <c r="H12" s="12"/>
      <c r="I12" s="13"/>
      <c r="J12" s="14">
        <f>SUM(J4:J11)</f>
        <v>8556</v>
      </c>
    </row>
    <row r="13" spans="1:10">
      <c r="A13" s="6" t="s">
        <v>41</v>
      </c>
      <c r="B13" s="15"/>
      <c r="C13" s="15"/>
      <c r="D13" s="15"/>
      <c r="E13" s="15"/>
      <c r="F13" s="15"/>
      <c r="G13" s="15"/>
      <c r="H13" s="15"/>
      <c r="I13" s="15"/>
      <c r="J13" s="16"/>
    </row>
    <row r="14" spans="1:10">
      <c r="A14" s="6" t="s">
        <v>42</v>
      </c>
      <c r="B14" s="15"/>
      <c r="C14" s="15"/>
      <c r="D14" s="15"/>
      <c r="E14" s="15"/>
      <c r="F14" s="15"/>
      <c r="G14" s="15"/>
      <c r="H14" s="15"/>
      <c r="I14" s="15"/>
      <c r="J14" s="16"/>
    </row>
    <row r="15" spans="1:10">
      <c r="A15" s="15" t="s">
        <v>43</v>
      </c>
      <c r="B15" s="15"/>
      <c r="C15" s="15"/>
      <c r="D15" s="15"/>
      <c r="E15" s="15"/>
      <c r="F15" s="15"/>
      <c r="G15" s="15"/>
      <c r="H15" s="15"/>
      <c r="I15" s="15"/>
      <c r="J15" s="16"/>
    </row>
  </sheetData>
  <sortState ref="B2:G9">
    <sortCondition ref="B2"/>
  </sortState>
  <mergeCells count="8">
    <mergeCell ref="A14:I14"/>
    <mergeCell ref="A15:I15"/>
    <mergeCell ref="A1:F1"/>
    <mergeCell ref="G1:J1"/>
    <mergeCell ref="A2:F2"/>
    <mergeCell ref="G2:J2"/>
    <mergeCell ref="A12:I12"/>
    <mergeCell ref="A13:I1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2025-11-07T10:16:42Z</dcterms:created>
  <dcterms:modified xsi:type="dcterms:W3CDTF">2025-11-07T10:16:44Z</dcterms:modified>
</cp:coreProperties>
</file>