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J9" l="1"/>
  <c r="H5"/>
  <c r="J5" s="1"/>
  <c r="H6"/>
  <c r="J6" s="1"/>
  <c r="H7"/>
  <c r="J7" s="1"/>
  <c r="H8"/>
  <c r="J8" s="1"/>
  <c r="H10"/>
  <c r="J10" s="1"/>
  <c r="H11"/>
  <c r="J11" s="1"/>
  <c r="H12"/>
  <c r="J12" s="1"/>
  <c r="H13"/>
  <c r="J13" s="1"/>
  <c r="H4"/>
  <c r="J4" s="1"/>
  <c r="J14" s="1"/>
</calcChain>
</file>

<file path=xl/sharedStrings.xml><?xml version="1.0" encoding="utf-8"?>
<sst xmlns="http://schemas.openxmlformats.org/spreadsheetml/2006/main" count="66" uniqueCount="53">
  <si>
    <t>INVOICE
PRAGATI LOGISTICS,SAMANTA SAHI KHUNTIA LANE,8984191006
GST No:21AGHPB9356M1Z9</t>
  </si>
  <si>
    <t>03/2/2025</t>
  </si>
  <si>
    <t>6483</t>
  </si>
  <si>
    <t>6478</t>
  </si>
  <si>
    <t>6464</t>
  </si>
  <si>
    <t>36491</t>
  </si>
  <si>
    <t>05/2/2025</t>
  </si>
  <si>
    <t>6469</t>
  </si>
  <si>
    <t>04/2/2025</t>
  </si>
  <si>
    <t>6475</t>
  </si>
  <si>
    <t>6468</t>
  </si>
  <si>
    <t>24/2/2025</t>
  </si>
  <si>
    <t>6499</t>
  </si>
  <si>
    <t>27/2/2025</t>
  </si>
  <si>
    <t>6509</t>
  </si>
  <si>
    <t>28/2/2025</t>
  </si>
  <si>
    <t>6508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</si>
  <si>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</si>
  <si>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</si>
  <si>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</si>
  <si>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</si>
  <si>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</si>
  <si>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</si>
  <si>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</si>
  <si>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</si>
  <si>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</si>
  <si>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 CH</t>
  </si>
  <si>
    <t>AMOUNT</t>
  </si>
  <si>
    <t>DO/20908</t>
  </si>
  <si>
    <t>DO/20909</t>
  </si>
  <si>
    <t>DO/20910</t>
  </si>
  <si>
    <t>DO/20911</t>
  </si>
  <si>
    <t>DO/21134</t>
  </si>
  <si>
    <t>JA/24950</t>
  </si>
  <si>
    <t>JA/24951</t>
  </si>
  <si>
    <t>DO/22512</t>
  </si>
  <si>
    <t>JA/26645</t>
  </si>
  <si>
    <t>JA/26765</t>
  </si>
  <si>
    <t>NIMAPARA</t>
  </si>
  <si>
    <t>RAHAMA</t>
  </si>
  <si>
    <t>BALIKUDA</t>
  </si>
  <si>
    <t>TIRTOL</t>
  </si>
  <si>
    <t>BADAMBA</t>
  </si>
  <si>
    <t>LOISINGHA</t>
  </si>
  <si>
    <t>TARBHA</t>
  </si>
  <si>
    <t>BHUBAN</t>
  </si>
  <si>
    <t>G UDAYAGIRI</t>
  </si>
  <si>
    <t>NARLA</t>
  </si>
  <si>
    <t>CTC</t>
  </si>
  <si>
    <t>Kindly, verify &amp; confirm within 7 days, else GST will be filed by 20th MAR, 2025. 
GST to be paid by Consignor under Reverse Charge Mechanism(RCM) as per GST.</t>
  </si>
  <si>
    <t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</t>
  </si>
  <si>
    <t>(RUPEES SEVEN THOUSAND TWO HUNDRED FIFTEEN ONLY)</t>
  </si>
  <si>
    <t xml:space="preserve">Bill Date:28/02/2025
Bill NO : 36768
Total Amount:7215.00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</si>
</sst>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85725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85725"/>
          <a:ext cx="33908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R2" sqref="R2:R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6" style="1" customWidth="1"/>
    <col min="8" max="8" width="7.28515625" style="2" customWidth="1"/>
    <col min="9" max="9" width="5.8554687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0"/>
      <c r="H1" s="15" t="s">
        <v>0</v>
      </c>
      <c r="I1" s="15"/>
      <c r="J1" s="16"/>
    </row>
    <row r="2" spans="1:10" ht="90" customHeight="1">
      <c r="A2" s="21" t="s">
        <v>50</v>
      </c>
      <c r="B2" s="22"/>
      <c r="C2" s="22"/>
      <c r="D2" s="22"/>
      <c r="E2" s="22"/>
      <c r="F2" s="22"/>
      <c r="G2" s="23"/>
      <c r="H2" s="17" t="s">
        <v>52</v>
      </c>
      <c r="I2" s="17"/>
      <c r="J2" s="18"/>
    </row>
    <row r="3" spans="1:10" s="3" customFormat="1">
      <c r="A3" s="9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11" t="s">
        <v>25</v>
      </c>
      <c r="I3" s="11" t="s">
        <v>26</v>
      </c>
      <c r="J3" s="11" t="s">
        <v>27</v>
      </c>
    </row>
    <row r="4" spans="1:10">
      <c r="A4" s="4">
        <v>1</v>
      </c>
      <c r="B4" s="4" t="s">
        <v>1</v>
      </c>
      <c r="C4" s="4" t="s">
        <v>28</v>
      </c>
      <c r="D4" s="12" t="s">
        <v>48</v>
      </c>
      <c r="E4" s="7" t="s">
        <v>38</v>
      </c>
      <c r="F4" s="4" t="s">
        <v>2</v>
      </c>
      <c r="G4" s="4">
        <v>11</v>
      </c>
      <c r="H4" s="5">
        <f>VLOOKUP(E4,'[1]ANCHOR HEALTH &amp; BEAUTY CARE'!$C$4:$D$246,2,FALSE)</f>
        <v>37.5</v>
      </c>
      <c r="I4" s="8">
        <v>20</v>
      </c>
      <c r="J4" s="5">
        <f>G4*H4+I4</f>
        <v>432.5</v>
      </c>
    </row>
    <row r="5" spans="1:10">
      <c r="A5" s="4">
        <v>2</v>
      </c>
      <c r="B5" s="4" t="s">
        <v>1</v>
      </c>
      <c r="C5" s="4" t="s">
        <v>29</v>
      </c>
      <c r="D5" s="12" t="s">
        <v>48</v>
      </c>
      <c r="E5" s="7" t="s">
        <v>39</v>
      </c>
      <c r="F5" s="4" t="s">
        <v>3</v>
      </c>
      <c r="G5" s="4">
        <v>12</v>
      </c>
      <c r="H5" s="8">
        <f>VLOOKUP(E5,'[1]ANCHOR HEALTH &amp; BEAUTY CARE'!$C$4:$D$246,2,FALSE)</f>
        <v>37.5</v>
      </c>
      <c r="I5" s="8">
        <v>20</v>
      </c>
      <c r="J5" s="8">
        <f t="shared" ref="J5:J13" si="0">G5*H5+I5</f>
        <v>470</v>
      </c>
    </row>
    <row r="6" spans="1:10">
      <c r="A6" s="4">
        <v>3</v>
      </c>
      <c r="B6" s="4" t="s">
        <v>1</v>
      </c>
      <c r="C6" s="4" t="s">
        <v>30</v>
      </c>
      <c r="D6" s="12" t="s">
        <v>48</v>
      </c>
      <c r="E6" s="7" t="s">
        <v>40</v>
      </c>
      <c r="F6" s="4" t="s">
        <v>4</v>
      </c>
      <c r="G6" s="4">
        <v>12</v>
      </c>
      <c r="H6" s="8">
        <f>VLOOKUP(E6,'[1]ANCHOR HEALTH &amp; BEAUTY CARE'!$C$4:$D$246,2,FALSE)</f>
        <v>37.5</v>
      </c>
      <c r="I6" s="8">
        <v>20</v>
      </c>
      <c r="J6" s="8">
        <f t="shared" si="0"/>
        <v>470</v>
      </c>
    </row>
    <row r="7" spans="1:10">
      <c r="A7" s="4">
        <v>4</v>
      </c>
      <c r="B7" s="4" t="s">
        <v>1</v>
      </c>
      <c r="C7" s="4" t="s">
        <v>31</v>
      </c>
      <c r="D7" s="12" t="s">
        <v>48</v>
      </c>
      <c r="E7" s="7" t="s">
        <v>41</v>
      </c>
      <c r="F7" s="4" t="s">
        <v>5</v>
      </c>
      <c r="G7" s="4">
        <v>7</v>
      </c>
      <c r="H7" s="8">
        <f>VLOOKUP(E7,'[1]ANCHOR HEALTH &amp; BEAUTY CARE'!$C$4:$D$246,2,FALSE)</f>
        <v>37.5</v>
      </c>
      <c r="I7" s="8">
        <v>20</v>
      </c>
      <c r="J7" s="8">
        <f t="shared" si="0"/>
        <v>282.5</v>
      </c>
    </row>
    <row r="8" spans="1:10">
      <c r="A8" s="4">
        <v>5</v>
      </c>
      <c r="B8" s="4" t="s">
        <v>8</v>
      </c>
      <c r="C8" s="4" t="s">
        <v>33</v>
      </c>
      <c r="D8" s="12" t="s">
        <v>48</v>
      </c>
      <c r="E8" s="7" t="s">
        <v>43</v>
      </c>
      <c r="F8" s="4" t="s">
        <v>9</v>
      </c>
      <c r="G8" s="4">
        <v>12</v>
      </c>
      <c r="H8" s="8">
        <f>VLOOKUP(E8,'[1]ANCHOR HEALTH &amp; BEAUTY CARE'!$C$4:$D$246,2,FALSE)</f>
        <v>70</v>
      </c>
      <c r="I8" s="8">
        <v>20</v>
      </c>
      <c r="J8" s="8">
        <f t="shared" si="0"/>
        <v>860</v>
      </c>
    </row>
    <row r="9" spans="1:10">
      <c r="A9" s="4">
        <v>6</v>
      </c>
      <c r="B9" s="4" t="s">
        <v>6</v>
      </c>
      <c r="C9" s="4" t="s">
        <v>32</v>
      </c>
      <c r="D9" s="12" t="s">
        <v>48</v>
      </c>
      <c r="E9" s="7" t="s">
        <v>42</v>
      </c>
      <c r="F9" s="4" t="s">
        <v>7</v>
      </c>
      <c r="G9" s="4">
        <v>13</v>
      </c>
      <c r="H9" s="8">
        <v>50</v>
      </c>
      <c r="I9" s="8">
        <v>20</v>
      </c>
      <c r="J9" s="8">
        <f t="shared" si="0"/>
        <v>670</v>
      </c>
    </row>
    <row r="10" spans="1:10">
      <c r="A10" s="4">
        <v>7</v>
      </c>
      <c r="B10" s="4" t="s">
        <v>6</v>
      </c>
      <c r="C10" s="4" t="s">
        <v>34</v>
      </c>
      <c r="D10" s="12" t="s">
        <v>48</v>
      </c>
      <c r="E10" s="7" t="s">
        <v>44</v>
      </c>
      <c r="F10" s="4" t="s">
        <v>10</v>
      </c>
      <c r="G10" s="4">
        <v>4</v>
      </c>
      <c r="H10" s="8">
        <f>VLOOKUP(E10,'[1]ANCHOR HEALTH &amp; BEAUTY CARE'!$C$4:$D$246,2,FALSE)</f>
        <v>50</v>
      </c>
      <c r="I10" s="8">
        <v>20</v>
      </c>
      <c r="J10" s="8">
        <f t="shared" si="0"/>
        <v>220</v>
      </c>
    </row>
    <row r="11" spans="1:10">
      <c r="A11" s="4">
        <v>8</v>
      </c>
      <c r="B11" s="4" t="s">
        <v>11</v>
      </c>
      <c r="C11" s="4" t="s">
        <v>35</v>
      </c>
      <c r="D11" s="12" t="s">
        <v>48</v>
      </c>
      <c r="E11" s="7" t="s">
        <v>45</v>
      </c>
      <c r="F11" s="4" t="s">
        <v>12</v>
      </c>
      <c r="G11" s="4">
        <v>15</v>
      </c>
      <c r="H11" s="8">
        <f>VLOOKUP(E11,'[1]ANCHOR HEALTH &amp; BEAUTY CARE'!$C$4:$D$246,2,FALSE)</f>
        <v>40</v>
      </c>
      <c r="I11" s="8">
        <v>20</v>
      </c>
      <c r="J11" s="8">
        <f t="shared" si="0"/>
        <v>620</v>
      </c>
    </row>
    <row r="12" spans="1:10">
      <c r="A12" s="4">
        <v>9</v>
      </c>
      <c r="B12" s="4" t="s">
        <v>13</v>
      </c>
      <c r="C12" s="4" t="s">
        <v>36</v>
      </c>
      <c r="D12" s="12" t="s">
        <v>48</v>
      </c>
      <c r="E12" s="7" t="s">
        <v>46</v>
      </c>
      <c r="F12" s="4" t="s">
        <v>14</v>
      </c>
      <c r="G12" s="4">
        <v>30</v>
      </c>
      <c r="H12" s="8">
        <f>VLOOKUP(E12,'[1]ANCHOR HEALTH &amp; BEAUTY CARE'!$C$4:$D$246,2,FALSE)</f>
        <v>60</v>
      </c>
      <c r="I12" s="8">
        <v>20</v>
      </c>
      <c r="J12" s="8">
        <f t="shared" si="0"/>
        <v>1820</v>
      </c>
    </row>
    <row r="13" spans="1:10">
      <c r="A13" s="4">
        <v>10</v>
      </c>
      <c r="B13" s="4" t="s">
        <v>15</v>
      </c>
      <c r="C13" s="4" t="s">
        <v>37</v>
      </c>
      <c r="D13" s="12" t="s">
        <v>48</v>
      </c>
      <c r="E13" s="7" t="s">
        <v>47</v>
      </c>
      <c r="F13" s="4" t="s">
        <v>16</v>
      </c>
      <c r="G13" s="4">
        <v>15</v>
      </c>
      <c r="H13" s="8">
        <f>VLOOKUP(E13,'[1]ANCHOR HEALTH &amp; BEAUTY CARE'!$C$4:$D$246,2,FALSE)</f>
        <v>90</v>
      </c>
      <c r="I13" s="8">
        <v>20</v>
      </c>
      <c r="J13" s="8">
        <f t="shared" si="0"/>
        <v>1370</v>
      </c>
    </row>
    <row r="14" spans="1:10" s="3" customFormat="1">
      <c r="A14" s="24" t="s">
        <v>51</v>
      </c>
      <c r="B14" s="25"/>
      <c r="C14" s="25"/>
      <c r="D14" s="25"/>
      <c r="E14" s="25"/>
      <c r="F14" s="25"/>
      <c r="G14" s="25"/>
      <c r="H14" s="25"/>
      <c r="I14" s="26"/>
      <c r="J14" s="6">
        <f>SUM(J4:J13)</f>
        <v>7215</v>
      </c>
    </row>
    <row r="15" spans="1:10" s="3" customFormat="1" ht="30" customHeight="1">
      <c r="A15" s="13" t="s">
        <v>49</v>
      </c>
      <c r="B15" s="13"/>
      <c r="C15" s="13"/>
      <c r="D15" s="13"/>
      <c r="E15" s="13"/>
      <c r="F15" s="13"/>
      <c r="G15" s="13"/>
      <c r="H15" s="14"/>
      <c r="I15" s="14"/>
      <c r="J15" s="14"/>
    </row>
    <row r="16" spans="1:10" s="3" customFormat="1" ht="30" customHeight="1">
      <c r="A16" s="13" t="s">
        <v>17</v>
      </c>
      <c r="B16" s="13"/>
      <c r="C16" s="13"/>
      <c r="D16" s="13"/>
      <c r="E16" s="13"/>
      <c r="F16" s="13"/>
      <c r="G16" s="13"/>
      <c r="H16" s="14"/>
      <c r="I16" s="14"/>
      <c r="J16" s="14"/>
    </row>
    <row r="17" spans="7:7">
      <c r="G17" s="10">
        <f>SUM(G4:G13)</f>
        <v>131</v>
      </c>
    </row>
  </sheetData>
  <sortState ref="B4:J13">
    <sortCondition ref="B4:B13"/>
  </sortState>
  <mergeCells count="7">
    <mergeCell ref="A15:J15"/>
    <mergeCell ref="A16:J16"/>
    <mergeCell ref="H1:J1"/>
    <mergeCell ref="H2:J2"/>
    <mergeCell ref="A1:G1"/>
    <mergeCell ref="A2:G2"/>
    <mergeCell ref="A14:I14"/>
  </mergeCells>
  <conditionalFormatting sqref="C1:C1048576">
    <cfRule type="duplicateValues" dxfId="1" priority="2"/>
    <cfRule type="duplicateValues" dxfId="0" priority="1"/>
  </conditionalFormatting>
  <pageMargins left="0.85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2025-03-09T04:14:09Z</cp:lastPrinted>
  <dcterms:created xsi:type="dcterms:W3CDTF">2025-03-08T08:05:12Z</dcterms:created>
  <dcterms:modified xsi:type="dcterms:W3CDTF">2025-03-28T06:48:26Z</dcterms:modified>
</cp:coreProperties>
</file>