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definedNames>
    <definedName name="_xlnm._FilterDatabase" localSheetId="0" hidden="1">Invoice!$M$1:$M$21</definedName>
  </definedNames>
  <calcPr calcId="144525"/>
</workbook>
</file>

<file path=xl/calcChain.xml><?xml version="1.0" encoding="utf-8"?>
<calcChain xmlns="http://schemas.openxmlformats.org/spreadsheetml/2006/main">
  <c r="L19" i="1" l="1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4" i="1"/>
  <c r="I5" i="1"/>
  <c r="I6" i="1"/>
  <c r="I7" i="1"/>
  <c r="L7" i="1" s="1"/>
  <c r="I8" i="1"/>
  <c r="L8" i="1" s="1"/>
  <c r="I9" i="1"/>
  <c r="I10" i="1"/>
  <c r="I11" i="1"/>
  <c r="L11" i="1" s="1"/>
  <c r="I12" i="1"/>
  <c r="L12" i="1" s="1"/>
  <c r="I13" i="1"/>
  <c r="I14" i="1"/>
  <c r="I15" i="1"/>
  <c r="L15" i="1" s="1"/>
  <c r="I16" i="1"/>
  <c r="L16" i="1" s="1"/>
  <c r="I17" i="1"/>
  <c r="I18" i="1"/>
  <c r="I4" i="1"/>
  <c r="L4" i="1" s="1"/>
  <c r="L18" i="1" l="1"/>
  <c r="L10" i="1"/>
  <c r="L13" i="1"/>
  <c r="L9" i="1"/>
  <c r="L5" i="1"/>
  <c r="L14" i="1"/>
  <c r="L6" i="1"/>
  <c r="L17" i="1"/>
</calcChain>
</file>

<file path=xl/sharedStrings.xml><?xml version="1.0" encoding="utf-8"?>
<sst xmlns="http://schemas.openxmlformats.org/spreadsheetml/2006/main" count="93" uniqueCount="72">
  <si>
    <t>INVOICE
PRAGATI LOGISTICS,SAMANTA SAHI KHUNTIA LANE,8984191006
GST No:21AGHPB9356M1Z9</t>
  </si>
  <si>
    <t>AURO PENS
Address: Swagat Hotel Building 1st Floor Global Agency Badambadi Cuttack,9437608939
GST No:21AAKFA6042J1ZP
C &amp; F Name:</t>
  </si>
  <si>
    <t>Sl No</t>
  </si>
  <si>
    <t>Date</t>
  </si>
  <si>
    <t>LR No #</t>
  </si>
  <si>
    <t>Invoice No #</t>
  </si>
  <si>
    <t>Case</t>
  </si>
  <si>
    <t>Rate</t>
  </si>
  <si>
    <t>Ham</t>
  </si>
  <si>
    <t>DD</t>
  </si>
  <si>
    <t>Lr</t>
  </si>
  <si>
    <t>Amount</t>
  </si>
  <si>
    <t>03/11/2021</t>
  </si>
  <si>
    <t>PL/MA/12669/21-22</t>
  </si>
  <si>
    <t>348</t>
  </si>
  <si>
    <t>08/11/2021</t>
  </si>
  <si>
    <t>PL/MA/12903/21-22</t>
  </si>
  <si>
    <t>359</t>
  </si>
  <si>
    <t>09/11/2021</t>
  </si>
  <si>
    <t>PL/MA/12986/21-22</t>
  </si>
  <si>
    <t>358</t>
  </si>
  <si>
    <t>13/11/2021</t>
  </si>
  <si>
    <t>PL/MA/13299/21-22</t>
  </si>
  <si>
    <t>370</t>
  </si>
  <si>
    <t>PL/MA/13302/21-22</t>
  </si>
  <si>
    <t>372</t>
  </si>
  <si>
    <t>15/11/2021</t>
  </si>
  <si>
    <t>PL/DO/15036/21-22</t>
  </si>
  <si>
    <t>0378</t>
  </si>
  <si>
    <t>16/11/2021</t>
  </si>
  <si>
    <t>PL/DO/15124/21-22</t>
  </si>
  <si>
    <t>882</t>
  </si>
  <si>
    <t>18/11/2021</t>
  </si>
  <si>
    <t>PL/DO/15290/21-22</t>
  </si>
  <si>
    <t>384</t>
  </si>
  <si>
    <t>PL/DO/15293/21-22</t>
  </si>
  <si>
    <t>390</t>
  </si>
  <si>
    <t>PL/MA/13649/21-22</t>
  </si>
  <si>
    <t>385</t>
  </si>
  <si>
    <t>PL/MA/13657/21-22</t>
  </si>
  <si>
    <t>389</t>
  </si>
  <si>
    <t>19/11/2021</t>
  </si>
  <si>
    <t>PL/DO/15418/21-22</t>
  </si>
  <si>
    <t>395</t>
  </si>
  <si>
    <t>PL/DO/15419/21-22</t>
  </si>
  <si>
    <t>394</t>
  </si>
  <si>
    <t>22/11/2021</t>
  </si>
  <si>
    <t>PL/MA/13924/21-22</t>
  </si>
  <si>
    <t>401</t>
  </si>
  <si>
    <t>27/11/2021</t>
  </si>
  <si>
    <t>PL/MA/14383/21-22</t>
  </si>
  <si>
    <t>418</t>
  </si>
  <si>
    <t>Kindly, verify &amp; confirm within 7 days, else GST will be filed by 20th November, 2021. 
GST to be paid by Consignor under Reverse Charge Mechanism(RCM) as per GST.</t>
  </si>
  <si>
    <t>Thanking you for your business.
PRAGATI LOGISTICS</t>
  </si>
  <si>
    <t>BALASORE</t>
  </si>
  <si>
    <t>JEYPORE</t>
  </si>
  <si>
    <t>JALESWAR</t>
  </si>
  <si>
    <t>ANGUL</t>
  </si>
  <si>
    <t>NAYAGARH</t>
  </si>
  <si>
    <t>BALUGAON</t>
  </si>
  <si>
    <t>DHENKANAL</t>
  </si>
  <si>
    <t>PURI</t>
  </si>
  <si>
    <t>BARIPADA</t>
  </si>
  <si>
    <t>RAIRANGPUR</t>
  </si>
  <si>
    <t>BALAKATI</t>
  </si>
  <si>
    <t>BHUBANESWAR</t>
  </si>
  <si>
    <t>BERHAMPUR</t>
  </si>
  <si>
    <t>FROM</t>
  </si>
  <si>
    <t>TO</t>
  </si>
  <si>
    <t>CTC</t>
  </si>
  <si>
    <t>(RUPEES THREE THOUSAND FOUR HUNDRED FOURTY ONE ONLY)</t>
  </si>
  <si>
    <t>Bill Date:11/30/2021
Bill #:Inv-37018/21-22
Total Amount:3441.00
Bill Range:11/01/2021 to 11/30/2021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</si>
</sst>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2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352425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O4" sqref="O4"/>
    </sheetView>
  </sheetViews>
  <sheetFormatPr defaultRowHeight="15"/>
  <cols>
    <col min="1" max="1" width="5.5703125" style="1" bestFit="1" customWidth="1"/>
    <col min="2" max="2" width="10.7109375" style="1" bestFit="1" customWidth="1"/>
    <col min="3" max="3" width="15" style="1" customWidth="1"/>
    <col min="4" max="4" width="6.42578125" style="1" bestFit="1" customWidth="1"/>
    <col min="5" max="5" width="15" style="1" customWidth="1"/>
    <col min="6" max="6" width="8.140625" style="1" customWidth="1"/>
    <col min="7" max="7" width="5.140625" style="1" bestFit="1" customWidth="1"/>
    <col min="8" max="8" width="8" style="2" customWidth="1"/>
    <col min="9" max="9" width="6" style="2" customWidth="1"/>
    <col min="10" max="11" width="5.5703125" style="2" bestFit="1" customWidth="1"/>
    <col min="12" max="12" width="10.7109375" style="2" customWidth="1"/>
    <col min="13" max="13" width="9.140625" style="1" customWidth="1"/>
    <col min="14" max="16384" width="9.140625" style="1"/>
  </cols>
  <sheetData>
    <row r="1" spans="1:14" ht="90" customHeight="1">
      <c r="A1" s="11"/>
      <c r="B1" s="12"/>
      <c r="C1" s="12"/>
      <c r="D1" s="12"/>
      <c r="E1" s="13"/>
      <c r="F1" s="14" t="s">
        <v>0</v>
      </c>
      <c r="G1" s="15"/>
      <c r="H1" s="15"/>
      <c r="I1" s="15"/>
      <c r="J1" s="15"/>
      <c r="K1" s="15"/>
      <c r="L1" s="16"/>
    </row>
    <row r="2" spans="1:14" ht="90" customHeight="1">
      <c r="A2" s="17" t="s">
        <v>1</v>
      </c>
      <c r="B2" s="18"/>
      <c r="C2" s="18"/>
      <c r="D2" s="18"/>
      <c r="E2" s="19"/>
      <c r="F2" s="20" t="s">
        <v>71</v>
      </c>
      <c r="G2" s="21"/>
      <c r="H2" s="21"/>
      <c r="I2" s="21"/>
      <c r="J2" s="21"/>
      <c r="K2" s="21"/>
      <c r="L2" s="22"/>
    </row>
    <row r="3" spans="1:14" s="3" customFormat="1" ht="30">
      <c r="A3" s="5" t="s">
        <v>2</v>
      </c>
      <c r="B3" s="5" t="s">
        <v>3</v>
      </c>
      <c r="C3" s="5" t="s">
        <v>4</v>
      </c>
      <c r="D3" s="5" t="s">
        <v>67</v>
      </c>
      <c r="E3" s="5" t="s">
        <v>68</v>
      </c>
      <c r="F3" s="5" t="s">
        <v>5</v>
      </c>
      <c r="G3" s="5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</row>
    <row r="4" spans="1:14" ht="30">
      <c r="A4" s="4">
        <v>1</v>
      </c>
      <c r="B4" s="4" t="s">
        <v>12</v>
      </c>
      <c r="C4" s="4" t="s">
        <v>13</v>
      </c>
      <c r="D4" s="4" t="s">
        <v>69</v>
      </c>
      <c r="E4" s="4" t="s">
        <v>54</v>
      </c>
      <c r="F4" s="4" t="s">
        <v>14</v>
      </c>
      <c r="G4" s="4">
        <v>2</v>
      </c>
      <c r="H4" s="6">
        <v>60</v>
      </c>
      <c r="I4" s="6">
        <f>G4*2</f>
        <v>4</v>
      </c>
      <c r="J4" s="6">
        <f>G4*12</f>
        <v>24</v>
      </c>
      <c r="K4" s="6">
        <v>30</v>
      </c>
      <c r="L4" s="6">
        <f>G4*H4+I4+J4+K4</f>
        <v>178</v>
      </c>
      <c r="M4" s="10"/>
      <c r="N4" s="2"/>
    </row>
    <row r="5" spans="1:14" ht="30">
      <c r="A5" s="4">
        <v>2</v>
      </c>
      <c r="B5" s="4" t="s">
        <v>15</v>
      </c>
      <c r="C5" s="4" t="s">
        <v>16</v>
      </c>
      <c r="D5" s="4" t="s">
        <v>69</v>
      </c>
      <c r="E5" s="4" t="s">
        <v>55</v>
      </c>
      <c r="F5" s="4" t="s">
        <v>17</v>
      </c>
      <c r="G5" s="4">
        <v>3</v>
      </c>
      <c r="H5" s="6">
        <v>80</v>
      </c>
      <c r="I5" s="6">
        <f t="shared" ref="I5:I18" si="0">G5*2</f>
        <v>6</v>
      </c>
      <c r="J5" s="6">
        <f t="shared" ref="J5:J18" si="1">G5*12</f>
        <v>36</v>
      </c>
      <c r="K5" s="6">
        <v>30</v>
      </c>
      <c r="L5" s="6">
        <f t="shared" ref="L5:L18" si="2">G5*H5+I5+J5+K5</f>
        <v>312</v>
      </c>
      <c r="M5" s="10"/>
      <c r="N5" s="2"/>
    </row>
    <row r="6" spans="1:14" ht="30">
      <c r="A6" s="4">
        <v>3</v>
      </c>
      <c r="B6" s="4" t="s">
        <v>18</v>
      </c>
      <c r="C6" s="4" t="s">
        <v>19</v>
      </c>
      <c r="D6" s="4" t="s">
        <v>69</v>
      </c>
      <c r="E6" s="4" t="s">
        <v>56</v>
      </c>
      <c r="F6" s="4" t="s">
        <v>20</v>
      </c>
      <c r="G6" s="4">
        <v>1</v>
      </c>
      <c r="H6" s="6">
        <v>70</v>
      </c>
      <c r="I6" s="6">
        <f t="shared" si="0"/>
        <v>2</v>
      </c>
      <c r="J6" s="6">
        <f t="shared" si="1"/>
        <v>12</v>
      </c>
      <c r="K6" s="6">
        <v>30</v>
      </c>
      <c r="L6" s="6">
        <f t="shared" si="2"/>
        <v>114</v>
      </c>
      <c r="M6" s="10"/>
      <c r="N6" s="2"/>
    </row>
    <row r="7" spans="1:14" ht="30">
      <c r="A7" s="4">
        <v>4</v>
      </c>
      <c r="B7" s="4" t="s">
        <v>21</v>
      </c>
      <c r="C7" s="4" t="s">
        <v>22</v>
      </c>
      <c r="D7" s="4" t="s">
        <v>69</v>
      </c>
      <c r="E7" s="4" t="s">
        <v>57</v>
      </c>
      <c r="F7" s="4" t="s">
        <v>23</v>
      </c>
      <c r="G7" s="4">
        <v>5</v>
      </c>
      <c r="H7" s="6">
        <v>55</v>
      </c>
      <c r="I7" s="6">
        <f t="shared" si="0"/>
        <v>10</v>
      </c>
      <c r="J7" s="6">
        <f t="shared" si="1"/>
        <v>60</v>
      </c>
      <c r="K7" s="6">
        <v>30</v>
      </c>
      <c r="L7" s="6">
        <f t="shared" si="2"/>
        <v>375</v>
      </c>
      <c r="M7" s="10"/>
      <c r="N7" s="2"/>
    </row>
    <row r="8" spans="1:14" ht="30">
      <c r="A8" s="4">
        <v>5</v>
      </c>
      <c r="B8" s="4" t="s">
        <v>21</v>
      </c>
      <c r="C8" s="4" t="s">
        <v>24</v>
      </c>
      <c r="D8" s="4" t="s">
        <v>69</v>
      </c>
      <c r="E8" s="4" t="s">
        <v>54</v>
      </c>
      <c r="F8" s="4" t="s">
        <v>25</v>
      </c>
      <c r="G8" s="4">
        <v>2</v>
      </c>
      <c r="H8" s="6">
        <v>60</v>
      </c>
      <c r="I8" s="6">
        <f t="shared" si="0"/>
        <v>4</v>
      </c>
      <c r="J8" s="6">
        <f t="shared" si="1"/>
        <v>24</v>
      </c>
      <c r="K8" s="6">
        <v>30</v>
      </c>
      <c r="L8" s="6">
        <f t="shared" si="2"/>
        <v>178</v>
      </c>
      <c r="M8" s="10"/>
      <c r="N8" s="2"/>
    </row>
    <row r="9" spans="1:14" ht="30">
      <c r="A9" s="4">
        <v>6</v>
      </c>
      <c r="B9" s="4" t="s">
        <v>26</v>
      </c>
      <c r="C9" s="4" t="s">
        <v>27</v>
      </c>
      <c r="D9" s="4" t="s">
        <v>69</v>
      </c>
      <c r="E9" s="4" t="s">
        <v>58</v>
      </c>
      <c r="F9" s="4" t="s">
        <v>28</v>
      </c>
      <c r="G9" s="4">
        <v>2</v>
      </c>
      <c r="H9" s="6">
        <v>55</v>
      </c>
      <c r="I9" s="6">
        <f t="shared" si="0"/>
        <v>4</v>
      </c>
      <c r="J9" s="6">
        <f t="shared" si="1"/>
        <v>24</v>
      </c>
      <c r="K9" s="6">
        <v>30</v>
      </c>
      <c r="L9" s="6">
        <f t="shared" si="2"/>
        <v>168</v>
      </c>
      <c r="M9" s="10"/>
      <c r="N9" s="2"/>
    </row>
    <row r="10" spans="1:14" ht="30">
      <c r="A10" s="4">
        <v>7</v>
      </c>
      <c r="B10" s="4" t="s">
        <v>29</v>
      </c>
      <c r="C10" s="4" t="s">
        <v>30</v>
      </c>
      <c r="D10" s="4" t="s">
        <v>69</v>
      </c>
      <c r="E10" s="4" t="s">
        <v>59</v>
      </c>
      <c r="F10" s="4" t="s">
        <v>31</v>
      </c>
      <c r="G10" s="4">
        <v>2</v>
      </c>
      <c r="H10" s="6">
        <v>75</v>
      </c>
      <c r="I10" s="6">
        <f t="shared" si="0"/>
        <v>4</v>
      </c>
      <c r="J10" s="6">
        <f t="shared" si="1"/>
        <v>24</v>
      </c>
      <c r="K10" s="6">
        <v>30</v>
      </c>
      <c r="L10" s="6">
        <f t="shared" si="2"/>
        <v>208</v>
      </c>
      <c r="M10" s="10"/>
      <c r="N10" s="2"/>
    </row>
    <row r="11" spans="1:14" ht="30">
      <c r="A11" s="4">
        <v>8</v>
      </c>
      <c r="B11" s="4" t="s">
        <v>32</v>
      </c>
      <c r="C11" s="4" t="s">
        <v>33</v>
      </c>
      <c r="D11" s="4" t="s">
        <v>69</v>
      </c>
      <c r="E11" s="4" t="s">
        <v>60</v>
      </c>
      <c r="F11" s="4" t="s">
        <v>34</v>
      </c>
      <c r="G11" s="4">
        <v>2</v>
      </c>
      <c r="H11" s="6">
        <v>50</v>
      </c>
      <c r="I11" s="6">
        <f t="shared" si="0"/>
        <v>4</v>
      </c>
      <c r="J11" s="6">
        <f t="shared" si="1"/>
        <v>24</v>
      </c>
      <c r="K11" s="6">
        <v>30</v>
      </c>
      <c r="L11" s="6">
        <f t="shared" si="2"/>
        <v>158</v>
      </c>
      <c r="M11" s="10"/>
      <c r="N11" s="2"/>
    </row>
    <row r="12" spans="1:14" ht="30">
      <c r="A12" s="4">
        <v>9</v>
      </c>
      <c r="B12" s="4" t="s">
        <v>32</v>
      </c>
      <c r="C12" s="4" t="s">
        <v>35</v>
      </c>
      <c r="D12" s="4" t="s">
        <v>69</v>
      </c>
      <c r="E12" s="4" t="s">
        <v>61</v>
      </c>
      <c r="F12" s="4" t="s">
        <v>36</v>
      </c>
      <c r="G12" s="4">
        <v>2</v>
      </c>
      <c r="H12" s="6">
        <v>55</v>
      </c>
      <c r="I12" s="6">
        <f t="shared" si="0"/>
        <v>4</v>
      </c>
      <c r="J12" s="6">
        <f t="shared" si="1"/>
        <v>24</v>
      </c>
      <c r="K12" s="6">
        <v>30</v>
      </c>
      <c r="L12" s="6">
        <f t="shared" si="2"/>
        <v>168</v>
      </c>
      <c r="M12" s="10"/>
      <c r="N12" s="2"/>
    </row>
    <row r="13" spans="1:14" ht="30">
      <c r="A13" s="4">
        <v>10</v>
      </c>
      <c r="B13" s="4" t="s">
        <v>32</v>
      </c>
      <c r="C13" s="4" t="s">
        <v>37</v>
      </c>
      <c r="D13" s="4" t="s">
        <v>69</v>
      </c>
      <c r="E13" s="4" t="s">
        <v>62</v>
      </c>
      <c r="F13" s="4" t="s">
        <v>38</v>
      </c>
      <c r="G13" s="4">
        <v>1</v>
      </c>
      <c r="H13" s="6">
        <v>65</v>
      </c>
      <c r="I13" s="6">
        <f t="shared" si="0"/>
        <v>2</v>
      </c>
      <c r="J13" s="6">
        <f t="shared" si="1"/>
        <v>12</v>
      </c>
      <c r="K13" s="6">
        <v>30</v>
      </c>
      <c r="L13" s="6">
        <f t="shared" si="2"/>
        <v>109</v>
      </c>
      <c r="M13" s="10"/>
      <c r="N13" s="2"/>
    </row>
    <row r="14" spans="1:14" ht="30">
      <c r="A14" s="4">
        <v>11</v>
      </c>
      <c r="B14" s="4" t="s">
        <v>32</v>
      </c>
      <c r="C14" s="4" t="s">
        <v>39</v>
      </c>
      <c r="D14" s="4" t="s">
        <v>69</v>
      </c>
      <c r="E14" s="4" t="s">
        <v>63</v>
      </c>
      <c r="F14" s="4" t="s">
        <v>40</v>
      </c>
      <c r="G14" s="4">
        <v>2</v>
      </c>
      <c r="H14" s="6">
        <v>70</v>
      </c>
      <c r="I14" s="6">
        <f t="shared" si="0"/>
        <v>4</v>
      </c>
      <c r="J14" s="6">
        <f t="shared" si="1"/>
        <v>24</v>
      </c>
      <c r="K14" s="6">
        <v>30</v>
      </c>
      <c r="L14" s="6">
        <f t="shared" si="2"/>
        <v>198</v>
      </c>
      <c r="M14" s="10"/>
      <c r="N14" s="2"/>
    </row>
    <row r="15" spans="1:14" ht="30">
      <c r="A15" s="4">
        <v>12</v>
      </c>
      <c r="B15" s="4" t="s">
        <v>41</v>
      </c>
      <c r="C15" s="4" t="s">
        <v>42</v>
      </c>
      <c r="D15" s="4" t="s">
        <v>69</v>
      </c>
      <c r="E15" s="4" t="s">
        <v>64</v>
      </c>
      <c r="F15" s="4" t="s">
        <v>43</v>
      </c>
      <c r="G15" s="4">
        <v>4</v>
      </c>
      <c r="H15" s="6">
        <v>45</v>
      </c>
      <c r="I15" s="6">
        <f t="shared" si="0"/>
        <v>8</v>
      </c>
      <c r="J15" s="6">
        <f t="shared" si="1"/>
        <v>48</v>
      </c>
      <c r="K15" s="6">
        <v>30</v>
      </c>
      <c r="L15" s="6">
        <f t="shared" si="2"/>
        <v>266</v>
      </c>
      <c r="M15" s="10"/>
      <c r="N15" s="2"/>
    </row>
    <row r="16" spans="1:14" ht="30">
      <c r="A16" s="4">
        <v>13</v>
      </c>
      <c r="B16" s="4" t="s">
        <v>41</v>
      </c>
      <c r="C16" s="4" t="s">
        <v>44</v>
      </c>
      <c r="D16" s="4" t="s">
        <v>69</v>
      </c>
      <c r="E16" s="4" t="s">
        <v>65</v>
      </c>
      <c r="F16" s="4" t="s">
        <v>45</v>
      </c>
      <c r="G16" s="4">
        <v>3</v>
      </c>
      <c r="H16" s="6">
        <v>75</v>
      </c>
      <c r="I16" s="6">
        <f t="shared" si="0"/>
        <v>6</v>
      </c>
      <c r="J16" s="6">
        <f t="shared" si="1"/>
        <v>36</v>
      </c>
      <c r="K16" s="6">
        <v>30</v>
      </c>
      <c r="L16" s="6">
        <f t="shared" si="2"/>
        <v>297</v>
      </c>
      <c r="M16" s="10"/>
      <c r="N16" s="2"/>
    </row>
    <row r="17" spans="1:14" ht="30">
      <c r="A17" s="4">
        <v>14</v>
      </c>
      <c r="B17" s="4" t="s">
        <v>46</v>
      </c>
      <c r="C17" s="4" t="s">
        <v>47</v>
      </c>
      <c r="D17" s="4" t="s">
        <v>69</v>
      </c>
      <c r="E17" s="4" t="s">
        <v>66</v>
      </c>
      <c r="F17" s="4" t="s">
        <v>48</v>
      </c>
      <c r="G17" s="4">
        <v>4</v>
      </c>
      <c r="H17" s="6">
        <v>80</v>
      </c>
      <c r="I17" s="6">
        <f t="shared" si="0"/>
        <v>8</v>
      </c>
      <c r="J17" s="6">
        <f t="shared" si="1"/>
        <v>48</v>
      </c>
      <c r="K17" s="6">
        <v>30</v>
      </c>
      <c r="L17" s="6">
        <f t="shared" si="2"/>
        <v>406</v>
      </c>
      <c r="M17" s="10"/>
      <c r="N17" s="2"/>
    </row>
    <row r="18" spans="1:14" ht="30">
      <c r="A18" s="4">
        <v>15</v>
      </c>
      <c r="B18" s="4" t="s">
        <v>49</v>
      </c>
      <c r="C18" s="4" t="s">
        <v>50</v>
      </c>
      <c r="D18" s="4" t="s">
        <v>69</v>
      </c>
      <c r="E18" s="4" t="s">
        <v>57</v>
      </c>
      <c r="F18" s="4" t="s">
        <v>51</v>
      </c>
      <c r="G18" s="4">
        <v>4</v>
      </c>
      <c r="H18" s="6">
        <v>55</v>
      </c>
      <c r="I18" s="6">
        <f t="shared" si="0"/>
        <v>8</v>
      </c>
      <c r="J18" s="6">
        <f t="shared" si="1"/>
        <v>48</v>
      </c>
      <c r="K18" s="6">
        <v>30</v>
      </c>
      <c r="L18" s="6">
        <f t="shared" si="2"/>
        <v>306</v>
      </c>
      <c r="M18" s="10"/>
      <c r="N18" s="2"/>
    </row>
    <row r="19" spans="1:14" s="3" customFormat="1">
      <c r="A19" s="25" t="s">
        <v>70</v>
      </c>
      <c r="B19" s="23"/>
      <c r="C19" s="23"/>
      <c r="D19" s="23"/>
      <c r="E19" s="23"/>
      <c r="F19" s="23"/>
      <c r="G19" s="23"/>
      <c r="H19" s="23"/>
      <c r="I19" s="23"/>
      <c r="J19" s="23"/>
      <c r="K19" s="24"/>
      <c r="L19" s="7">
        <f>SUM(L4:L18)</f>
        <v>3441</v>
      </c>
    </row>
    <row r="20" spans="1:14" s="3" customFormat="1" ht="30" customHeight="1">
      <c r="A20" s="8" t="s">
        <v>52</v>
      </c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</row>
    <row r="21" spans="1:14" s="3" customFormat="1" ht="30" customHeight="1">
      <c r="A21" s="8" t="s">
        <v>53</v>
      </c>
      <c r="B21" s="8"/>
      <c r="C21" s="8"/>
      <c r="D21" s="8"/>
      <c r="E21" s="8"/>
      <c r="F21" s="8"/>
      <c r="G21" s="8"/>
      <c r="H21" s="9"/>
      <c r="I21" s="9"/>
      <c r="J21" s="9"/>
      <c r="K21" s="9"/>
      <c r="L21" s="9"/>
    </row>
  </sheetData>
  <mergeCells count="7">
    <mergeCell ref="A19:K19"/>
    <mergeCell ref="A20:L20"/>
    <mergeCell ref="A21:L21"/>
    <mergeCell ref="A1:E1"/>
    <mergeCell ref="A2:E2"/>
    <mergeCell ref="F1:L1"/>
    <mergeCell ref="F2:L2"/>
  </mergeCells>
  <pageMargins left="0.7" right="0.7" top="0.75" bottom="0.75" header="0.3" footer="0.3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cp:lastPrinted>2021-12-06T05:41:45Z</cp:lastPrinted>
  <dcterms:created xsi:type="dcterms:W3CDTF">2021-12-06T05:42:11Z</dcterms:created>
  <dcterms:modified xsi:type="dcterms:W3CDTF">2021-12-06T05:42:15Z</dcterms:modified>
</cp:coreProperties>
</file>