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10" i="1"/>
  <c r="H13"/>
  <c r="G13"/>
  <c r="L6"/>
  <c r="L9"/>
  <c r="L8"/>
  <c r="L7"/>
  <c r="L5"/>
  <c r="L4"/>
  <c r="J9"/>
  <c r="J7"/>
  <c r="J6"/>
  <c r="J4"/>
  <c r="J8"/>
  <c r="J5"/>
</calcChain>
</file>

<file path=xl/sharedStrings.xml><?xml version="1.0" encoding="utf-8"?>
<sst xmlns="http://schemas.openxmlformats.org/spreadsheetml/2006/main" count="48" uniqueCount="40">
  <si>
    <t>CN Date</t>
  </si>
  <si>
    <t>01/4/2025</t>
  </si>
  <si>
    <t>1257</t>
  </si>
  <si>
    <t>1258</t>
  </si>
  <si>
    <t>1254</t>
  </si>
  <si>
    <t>08/4/2025</t>
  </si>
  <si>
    <t>18</t>
  </si>
  <si>
    <t>4063</t>
  </si>
  <si>
    <t>16/4/2025</t>
  </si>
  <si>
    <t>040</t>
  </si>
  <si>
    <t>SL</t>
  </si>
  <si>
    <t>JA/00037</t>
  </si>
  <si>
    <t>JA/00038</t>
  </si>
  <si>
    <t>JA/00083</t>
  </si>
  <si>
    <t>JA/00450</t>
  </si>
  <si>
    <t>JA/00551</t>
  </si>
  <si>
    <t>JA/01197</t>
  </si>
  <si>
    <t>LR NO</t>
  </si>
  <si>
    <t>BERHAMPUR</t>
  </si>
  <si>
    <t>NALCO</t>
  </si>
  <si>
    <t>SUNDARGARH</t>
  </si>
  <si>
    <t>BARGARH</t>
  </si>
  <si>
    <t>ANGUL</t>
  </si>
  <si>
    <t>BOLANGIR</t>
  </si>
  <si>
    <t>CTC</t>
  </si>
  <si>
    <t>INV NO</t>
  </si>
  <si>
    <t>FROM</t>
  </si>
  <si>
    <t>TO</t>
  </si>
  <si>
    <t>CASE</t>
  </si>
  <si>
    <t>WEIGHT</t>
  </si>
  <si>
    <t>RATE</t>
  </si>
  <si>
    <t>LR.CH.</t>
  </si>
  <si>
    <t>AMOUNT</t>
  </si>
  <si>
    <t>INVOICE
PRAGATI LOGISTICS,SAMANTA SAHI KHUNTIA LANE,8984191006
GST No:21AGHPB9356M1Z9</t>
  </si>
  <si>
    <t xml:space="preserve">NIPPON PAINT INDIA PRIVATE LIMITED
Address: Plot No.330, Commercial House, Cantonment Road,cuttack-753011 ODISHA,7008848544
GST No:21AACCN2352F1Z2
</t>
  </si>
  <si>
    <t>Thanking you for your business.
PRAGATI LOGISTICS</t>
  </si>
  <si>
    <t>Kindly, verify &amp; confirm within 7 days, else GST will be filed by 20th MAY, 2025. 
GST to be paid by Consignor under Reverse Charge Mechanism(RCM) as per GST.</t>
  </si>
  <si>
    <t>DD.CH.</t>
  </si>
  <si>
    <t xml:space="preserve">Bill Date: 30/04/2025
Bill NO : 4960
Total Amount: 8797.00
</t>
  </si>
  <si>
    <t>(RUPEES EIGHT THOUSAND SEVEN HUNDRED NINETY SEVEN ONLY)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</si>
</sst>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9"/>
      <color rgb="FF3E4B5B"/>
      <name val="Segoe U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2" fontId="0" fillId="0" borderId="1" xfId="0" applyNumberFormat="1" applyFont="1" applyBorder="1"/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3" fontId="4" fillId="0" borderId="0" xfId="0" applyNumberFormat="1" applyFont="1"/>
    <xf numFmtId="2" fontId="0" fillId="0" borderId="0" xfId="0" applyNumberFormat="1" applyFont="1"/>
    <xf numFmtId="164" fontId="0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1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7</xdr:col>
      <xdr:colOff>523875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76200"/>
          <a:ext cx="4152900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"/>
  <sheetViews>
    <sheetView tabSelected="1" workbookViewId="0">
      <selection activeCell="U7" sqref="U7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3.5703125" bestFit="1" customWidth="1"/>
    <col min="7" max="7" width="5.42578125" bestFit="1" customWidth="1"/>
    <col min="8" max="8" width="8.5703125" bestFit="1" customWidth="1"/>
    <col min="9" max="9" width="6.140625" customWidth="1"/>
    <col min="10" max="10" width="7.5703125" bestFit="1" customWidth="1"/>
    <col min="11" max="11" width="8.140625" customWidth="1"/>
    <col min="12" max="12" width="9.7109375" customWidth="1"/>
  </cols>
  <sheetData>
    <row r="1" spans="1:15" s="1" customFormat="1" ht="90" customHeight="1">
      <c r="A1" s="15"/>
      <c r="B1" s="16"/>
      <c r="C1" s="16"/>
      <c r="D1" s="16"/>
      <c r="E1" s="16"/>
      <c r="F1" s="16"/>
      <c r="G1" s="16"/>
      <c r="H1" s="17"/>
      <c r="I1" s="18" t="s">
        <v>33</v>
      </c>
      <c r="J1" s="18"/>
      <c r="K1" s="18"/>
      <c r="L1" s="18"/>
    </row>
    <row r="2" spans="1:15" s="1" customFormat="1" ht="69" customHeight="1">
      <c r="A2" s="15" t="s">
        <v>34</v>
      </c>
      <c r="B2" s="16"/>
      <c r="C2" s="16"/>
      <c r="D2" s="16"/>
      <c r="E2" s="16"/>
      <c r="F2" s="16"/>
      <c r="G2" s="16"/>
      <c r="H2" s="17"/>
      <c r="I2" s="19" t="s">
        <v>38</v>
      </c>
      <c r="J2" s="20"/>
      <c r="K2" s="20"/>
      <c r="L2" s="20"/>
    </row>
    <row r="3" spans="1:15" s="5" customFormat="1">
      <c r="A3" s="4" t="s">
        <v>10</v>
      </c>
      <c r="B3" s="4" t="s">
        <v>0</v>
      </c>
      <c r="C3" s="4" t="s">
        <v>17</v>
      </c>
      <c r="D3" s="4" t="s">
        <v>25</v>
      </c>
      <c r="E3" s="4" t="s">
        <v>26</v>
      </c>
      <c r="F3" s="4" t="s">
        <v>27</v>
      </c>
      <c r="G3" s="4" t="s">
        <v>28</v>
      </c>
      <c r="H3" s="4" t="s">
        <v>29</v>
      </c>
      <c r="I3" s="4" t="s">
        <v>30</v>
      </c>
      <c r="J3" s="4" t="s">
        <v>37</v>
      </c>
      <c r="K3" s="4" t="s">
        <v>31</v>
      </c>
      <c r="L3" s="4" t="s">
        <v>32</v>
      </c>
    </row>
    <row r="4" spans="1:15">
      <c r="A4" s="2">
        <v>1</v>
      </c>
      <c r="B4" s="2" t="s">
        <v>1</v>
      </c>
      <c r="C4" s="2" t="s">
        <v>11</v>
      </c>
      <c r="D4" s="2" t="s">
        <v>2</v>
      </c>
      <c r="E4" s="3" t="s">
        <v>24</v>
      </c>
      <c r="F4" s="2" t="s">
        <v>18</v>
      </c>
      <c r="G4" s="2">
        <v>8</v>
      </c>
      <c r="H4" s="11">
        <v>130.19999999999999</v>
      </c>
      <c r="I4" s="6">
        <v>5</v>
      </c>
      <c r="J4" s="6">
        <f>G4*20</f>
        <v>160</v>
      </c>
      <c r="K4" s="6">
        <v>40</v>
      </c>
      <c r="L4" s="6">
        <f>H4*I4+J4+K4</f>
        <v>851</v>
      </c>
    </row>
    <row r="5" spans="1:15">
      <c r="A5" s="2">
        <v>2</v>
      </c>
      <c r="B5" s="2" t="s">
        <v>1</v>
      </c>
      <c r="C5" s="2" t="s">
        <v>12</v>
      </c>
      <c r="D5" s="2" t="s">
        <v>3</v>
      </c>
      <c r="E5" s="3" t="s">
        <v>24</v>
      </c>
      <c r="F5" s="2" t="s">
        <v>19</v>
      </c>
      <c r="G5" s="2">
        <v>10</v>
      </c>
      <c r="H5" s="11">
        <v>144</v>
      </c>
      <c r="I5" s="6">
        <v>4</v>
      </c>
      <c r="J5" s="6">
        <f>G5*15</f>
        <v>150</v>
      </c>
      <c r="K5" s="6">
        <v>40</v>
      </c>
      <c r="L5" s="6">
        <f t="shared" ref="L5:L9" si="0">H5*I5+J5+K5</f>
        <v>766</v>
      </c>
    </row>
    <row r="6" spans="1:15">
      <c r="A6" s="2">
        <v>3</v>
      </c>
      <c r="B6" s="2" t="s">
        <v>1</v>
      </c>
      <c r="C6" s="2" t="s">
        <v>13</v>
      </c>
      <c r="D6" s="2" t="s">
        <v>4</v>
      </c>
      <c r="E6" s="3" t="s">
        <v>24</v>
      </c>
      <c r="F6" s="2" t="s">
        <v>20</v>
      </c>
      <c r="G6" s="2">
        <v>2</v>
      </c>
      <c r="H6" s="11">
        <v>30.24</v>
      </c>
      <c r="I6" s="6">
        <v>6</v>
      </c>
      <c r="J6" s="6">
        <f>G6*25</f>
        <v>50</v>
      </c>
      <c r="K6" s="6">
        <v>40</v>
      </c>
      <c r="L6" s="6">
        <f>100*I6+J6+K6</f>
        <v>690</v>
      </c>
    </row>
    <row r="7" spans="1:15">
      <c r="A7" s="2">
        <v>4</v>
      </c>
      <c r="B7" s="2" t="s">
        <v>5</v>
      </c>
      <c r="C7" s="2" t="s">
        <v>14</v>
      </c>
      <c r="D7" s="2" t="s">
        <v>6</v>
      </c>
      <c r="E7" s="3" t="s">
        <v>24</v>
      </c>
      <c r="F7" s="2" t="s">
        <v>21</v>
      </c>
      <c r="G7" s="2">
        <v>57</v>
      </c>
      <c r="H7" s="11">
        <v>386.6</v>
      </c>
      <c r="I7" s="6">
        <v>6</v>
      </c>
      <c r="J7" s="6">
        <f>G7*25</f>
        <v>1425</v>
      </c>
      <c r="K7" s="6">
        <v>40</v>
      </c>
      <c r="L7" s="6">
        <f t="shared" si="0"/>
        <v>3784.6000000000004</v>
      </c>
      <c r="O7" s="9"/>
    </row>
    <row r="8" spans="1:15">
      <c r="A8" s="2">
        <v>5</v>
      </c>
      <c r="B8" s="2" t="s">
        <v>5</v>
      </c>
      <c r="C8" s="2" t="s">
        <v>15</v>
      </c>
      <c r="D8" s="2" t="s">
        <v>7</v>
      </c>
      <c r="E8" s="3" t="s">
        <v>24</v>
      </c>
      <c r="F8" s="2" t="s">
        <v>22</v>
      </c>
      <c r="G8" s="2">
        <v>27</v>
      </c>
      <c r="H8" s="11">
        <v>312</v>
      </c>
      <c r="I8" s="6">
        <v>4</v>
      </c>
      <c r="J8" s="6">
        <f>G8*15</f>
        <v>405</v>
      </c>
      <c r="K8" s="6">
        <v>40</v>
      </c>
      <c r="L8" s="6">
        <f t="shared" si="0"/>
        <v>1693</v>
      </c>
    </row>
    <row r="9" spans="1:15">
      <c r="A9" s="2">
        <v>7</v>
      </c>
      <c r="B9" s="2" t="s">
        <v>8</v>
      </c>
      <c r="C9" s="2" t="s">
        <v>16</v>
      </c>
      <c r="D9" s="2" t="s">
        <v>9</v>
      </c>
      <c r="E9" s="3" t="s">
        <v>24</v>
      </c>
      <c r="F9" s="2" t="s">
        <v>23</v>
      </c>
      <c r="G9" s="2">
        <v>13</v>
      </c>
      <c r="H9" s="11">
        <v>107.94</v>
      </c>
      <c r="I9" s="6">
        <v>6</v>
      </c>
      <c r="J9" s="6">
        <f>G9*25</f>
        <v>325</v>
      </c>
      <c r="K9" s="6">
        <v>40</v>
      </c>
      <c r="L9" s="6">
        <f t="shared" si="0"/>
        <v>1012.64</v>
      </c>
      <c r="O9" s="10"/>
    </row>
    <row r="10" spans="1:15" s="8" customFormat="1">
      <c r="A10" s="24" t="s">
        <v>39</v>
      </c>
      <c r="B10" s="21"/>
      <c r="C10" s="21"/>
      <c r="D10" s="21"/>
      <c r="E10" s="21"/>
      <c r="F10" s="21"/>
      <c r="G10" s="21"/>
      <c r="H10" s="21"/>
      <c r="I10" s="22"/>
      <c r="J10" s="22"/>
      <c r="K10" s="23"/>
      <c r="L10" s="7">
        <f>ROUND(SUM(L4:L9),0)</f>
        <v>8797</v>
      </c>
    </row>
    <row r="11" spans="1:15" s="8" customFormat="1" ht="30" customHeight="1">
      <c r="A11" s="13" t="s">
        <v>36</v>
      </c>
      <c r="B11" s="13"/>
      <c r="C11" s="13"/>
      <c r="D11" s="13"/>
      <c r="E11" s="13"/>
      <c r="F11" s="13"/>
      <c r="G11" s="13"/>
      <c r="H11" s="13"/>
      <c r="I11" s="14"/>
      <c r="J11" s="14"/>
      <c r="K11" s="14"/>
      <c r="L11" s="14"/>
    </row>
    <row r="12" spans="1:15" s="8" customFormat="1" ht="30" customHeight="1">
      <c r="A12" s="13" t="s">
        <v>35</v>
      </c>
      <c r="B12" s="13"/>
      <c r="C12" s="13"/>
      <c r="D12" s="13"/>
      <c r="E12" s="13"/>
      <c r="F12" s="13"/>
      <c r="G12" s="13"/>
      <c r="H12" s="13"/>
      <c r="I12" s="14"/>
      <c r="J12" s="14"/>
      <c r="K12" s="14"/>
      <c r="L12" s="14"/>
    </row>
    <row r="13" spans="1:15">
      <c r="G13" s="4">
        <f>SUM(G4:G9)</f>
        <v>117</v>
      </c>
      <c r="H13" s="12">
        <f>SUM(H4:H9)</f>
        <v>1110.98</v>
      </c>
    </row>
  </sheetData>
  <mergeCells count="7">
    <mergeCell ref="A11:L11"/>
    <mergeCell ref="A12:L12"/>
    <mergeCell ref="A1:H1"/>
    <mergeCell ref="I1:L1"/>
    <mergeCell ref="A2:H2"/>
    <mergeCell ref="I2:L2"/>
    <mergeCell ref="A10:K10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2025-05-21T06:57:13Z</dcterms:created>
  <dcterms:modified xsi:type="dcterms:W3CDTF">2025-06-04T07:41:27Z</dcterms:modified>
</cp:coreProperties>
</file>