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K5"/>
  <c r="I6" l="1"/>
  <c r="K6" s="1"/>
  <c r="I7"/>
  <c r="K7" s="1"/>
  <c r="I8"/>
  <c r="K8" s="1"/>
  <c r="I9"/>
  <c r="K9" s="1"/>
  <c r="I4"/>
  <c r="K4" s="1"/>
</calcChain>
</file>

<file path=xl/sharedStrings.xml><?xml version="1.0" encoding="utf-8"?>
<sst xmlns="http://schemas.openxmlformats.org/spreadsheetml/2006/main" count="47" uniqueCount="41">
  <si>
    <t>01/8/2025</t>
  </si>
  <si>
    <t>1020</t>
  </si>
  <si>
    <t>09/8/2025</t>
  </si>
  <si>
    <t>1091</t>
  </si>
  <si>
    <t>11/8/2025</t>
  </si>
  <si>
    <t>1098</t>
  </si>
  <si>
    <t>14/8/2025</t>
  </si>
  <si>
    <t>1131</t>
  </si>
  <si>
    <t>26/8/2025</t>
  </si>
  <si>
    <t>1227</t>
  </si>
  <si>
    <t>28/8/2025</t>
  </si>
  <si>
    <t>1235</t>
  </si>
  <si>
    <t>ITAMATI</t>
  </si>
  <si>
    <t>PATTAMUNDAI</t>
  </si>
  <si>
    <t>RAIRANGPUR</t>
  </si>
  <si>
    <t>NAYAGARH</t>
  </si>
  <si>
    <t>ANANDAPUR</t>
  </si>
  <si>
    <t>CTC</t>
  </si>
  <si>
    <t>JA/08204</t>
  </si>
  <si>
    <t>JA/08791</t>
  </si>
  <si>
    <t>JA/08860</t>
  </si>
  <si>
    <t>JA/09042</t>
  </si>
  <si>
    <t>JA/09770</t>
  </si>
  <si>
    <t>JA/09884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</si>
  <si>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</si>
  <si>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</si>
  <si>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</si>
  <si>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</si>
  <si>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</si>
  <si>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</si>
  <si>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</si>
  <si>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</si>
  <si>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</si>
  <si>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 CH</t>
  </si>
  <si>
    <t>AMOUNT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</si>
  <si>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</si>
  <si>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</si>
  <si>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Thanking you for your business.
PRAGATI LOGISTICS</t>
  </si>
  <si>
    <t>(RUPEES THREE THOUSAND FIVE HUNDRED SEVENTY ONLY)</t>
  </si>
  <si>
    <t xml:space="preserve">Bill Date: 31/08/2025
Bill NO : 14003
Total Amount: 3570.00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</si>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</sst>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42672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SHREE%20JAGANNATH%20ENTERPRISES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ITAMATI</v>
          </cell>
          <cell r="G4">
            <v>25</v>
          </cell>
          <cell r="H4">
            <v>500</v>
          </cell>
          <cell r="I4">
            <v>1.6</v>
          </cell>
        </row>
        <row r="5">
          <cell r="F5" t="str">
            <v>NAYAGARH</v>
          </cell>
          <cell r="G5">
            <v>25</v>
          </cell>
          <cell r="H5">
            <v>500</v>
          </cell>
          <cell r="I5">
            <v>1.6</v>
          </cell>
        </row>
        <row r="6">
          <cell r="F6" t="str">
            <v>BALASORE</v>
          </cell>
          <cell r="G6">
            <v>12</v>
          </cell>
          <cell r="H6">
            <v>240</v>
          </cell>
          <cell r="I6">
            <v>1.6</v>
          </cell>
        </row>
        <row r="7">
          <cell r="F7" t="str">
            <v>JUPARA</v>
          </cell>
          <cell r="G7">
            <v>35</v>
          </cell>
          <cell r="H7">
            <v>700</v>
          </cell>
          <cell r="I7">
            <v>1.6</v>
          </cell>
        </row>
        <row r="8">
          <cell r="F8" t="str">
            <v>ANANDAPUR</v>
          </cell>
          <cell r="G8">
            <v>15</v>
          </cell>
          <cell r="H8">
            <v>300</v>
          </cell>
          <cell r="I8">
            <v>1.6</v>
          </cell>
        </row>
        <row r="9">
          <cell r="F9" t="str">
            <v>RAIRANGPUR</v>
          </cell>
          <cell r="G9">
            <v>3</v>
          </cell>
          <cell r="H9">
            <v>44</v>
          </cell>
          <cell r="I9">
            <v>2.1</v>
          </cell>
        </row>
        <row r="10">
          <cell r="F10" t="str">
            <v>KARANJIA</v>
          </cell>
          <cell r="G10">
            <v>34</v>
          </cell>
          <cell r="H10">
            <v>680</v>
          </cell>
          <cell r="I10">
            <v>1.85</v>
          </cell>
        </row>
        <row r="11">
          <cell r="F11" t="str">
            <v>KARANJIA</v>
          </cell>
          <cell r="G11">
            <v>35</v>
          </cell>
          <cell r="H11">
            <v>700</v>
          </cell>
          <cell r="I11">
            <v>1.85</v>
          </cell>
        </row>
        <row r="12">
          <cell r="F12" t="str">
            <v>KARANJIA</v>
          </cell>
          <cell r="G12">
            <v>35</v>
          </cell>
          <cell r="H12">
            <v>700</v>
          </cell>
          <cell r="I12">
            <v>1.85</v>
          </cell>
        </row>
        <row r="13">
          <cell r="F13" t="str">
            <v>BALASORE</v>
          </cell>
          <cell r="G13">
            <v>10</v>
          </cell>
          <cell r="H13">
            <v>200</v>
          </cell>
          <cell r="I13">
            <v>1.6</v>
          </cell>
        </row>
        <row r="14">
          <cell r="F14" t="str">
            <v>NAYAGARH</v>
          </cell>
          <cell r="G14">
            <v>34</v>
          </cell>
          <cell r="H14">
            <v>680</v>
          </cell>
          <cell r="I14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8.28515625" bestFit="1" customWidth="1"/>
    <col min="9" max="10" width="7.7109375" customWidth="1"/>
    <col min="11" max="11" width="10" customWidth="1"/>
  </cols>
  <sheetData>
    <row r="1" spans="1:11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35</v>
      </c>
      <c r="J1" s="12"/>
      <c r="K1" s="12"/>
    </row>
    <row r="2" spans="1:11" s="1" customFormat="1" ht="69" customHeight="1">
      <c r="A2" s="9" t="s">
        <v>36</v>
      </c>
      <c r="B2" s="10"/>
      <c r="C2" s="10"/>
      <c r="D2" s="10"/>
      <c r="E2" s="10"/>
      <c r="F2" s="10"/>
      <c r="G2" s="10"/>
      <c r="H2" s="11"/>
      <c r="I2" s="13" t="s">
        <v>39</v>
      </c>
      <c r="J2" s="13"/>
      <c r="K2" s="13"/>
    </row>
    <row r="3" spans="1:11" s="6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7" t="s">
        <v>32</v>
      </c>
      <c r="J3" s="7" t="s">
        <v>33</v>
      </c>
      <c r="K3" s="7" t="s">
        <v>34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4" t="s">
        <v>17</v>
      </c>
      <c r="F4" s="2" t="s">
        <v>12</v>
      </c>
      <c r="G4" s="2">
        <v>32</v>
      </c>
      <c r="H4" s="2">
        <v>640</v>
      </c>
      <c r="I4" s="8">
        <f>VLOOKUP(F4,[1]Consignment!$F$4:$I$14,4,FALSE)</f>
        <v>1.6</v>
      </c>
      <c r="J4" s="8">
        <v>30</v>
      </c>
      <c r="K4" s="8">
        <f>H4*I4+J4</f>
        <v>1054</v>
      </c>
    </row>
    <row r="5" spans="1:11">
      <c r="A5" s="2">
        <v>2</v>
      </c>
      <c r="B5" s="2" t="s">
        <v>2</v>
      </c>
      <c r="C5" s="2" t="s">
        <v>19</v>
      </c>
      <c r="D5" s="2" t="s">
        <v>3</v>
      </c>
      <c r="E5" s="4" t="s">
        <v>17</v>
      </c>
      <c r="F5" s="2" t="s">
        <v>13</v>
      </c>
      <c r="G5" s="2">
        <v>16</v>
      </c>
      <c r="H5" s="2">
        <v>320</v>
      </c>
      <c r="I5" s="8">
        <v>1.6</v>
      </c>
      <c r="J5" s="8">
        <v>30</v>
      </c>
      <c r="K5" s="8">
        <f t="shared" ref="K5:K9" si="0">H5*I5+J5</f>
        <v>542</v>
      </c>
    </row>
    <row r="6" spans="1:11">
      <c r="A6" s="2">
        <v>3</v>
      </c>
      <c r="B6" s="2" t="s">
        <v>4</v>
      </c>
      <c r="C6" s="2" t="s">
        <v>20</v>
      </c>
      <c r="D6" s="2" t="s">
        <v>5</v>
      </c>
      <c r="E6" s="4" t="s">
        <v>17</v>
      </c>
      <c r="F6" s="2" t="s">
        <v>14</v>
      </c>
      <c r="G6" s="2">
        <v>3</v>
      </c>
      <c r="H6" s="2">
        <v>60</v>
      </c>
      <c r="I6" s="8">
        <f>VLOOKUP(F6,[1]Consignment!$F$4:$I$14,4,FALSE)</f>
        <v>2.1</v>
      </c>
      <c r="J6" s="8">
        <v>30</v>
      </c>
      <c r="K6" s="8">
        <f t="shared" si="0"/>
        <v>156</v>
      </c>
    </row>
    <row r="7" spans="1:11">
      <c r="A7" s="2">
        <v>4</v>
      </c>
      <c r="B7" s="2" t="s">
        <v>6</v>
      </c>
      <c r="C7" s="2" t="s">
        <v>21</v>
      </c>
      <c r="D7" s="2" t="s">
        <v>7</v>
      </c>
      <c r="E7" s="4" t="s">
        <v>17</v>
      </c>
      <c r="F7" s="2" t="s">
        <v>12</v>
      </c>
      <c r="G7" s="2">
        <v>17</v>
      </c>
      <c r="H7" s="2">
        <v>340</v>
      </c>
      <c r="I7" s="8">
        <f>VLOOKUP(F7,[1]Consignment!$F$4:$I$14,4,FALSE)</f>
        <v>1.6</v>
      </c>
      <c r="J7" s="8">
        <v>30</v>
      </c>
      <c r="K7" s="8">
        <f t="shared" si="0"/>
        <v>574</v>
      </c>
    </row>
    <row r="8" spans="1:11">
      <c r="A8" s="2">
        <v>5</v>
      </c>
      <c r="B8" s="2" t="s">
        <v>8</v>
      </c>
      <c r="C8" s="2" t="s">
        <v>22</v>
      </c>
      <c r="D8" s="2" t="s">
        <v>9</v>
      </c>
      <c r="E8" s="4" t="s">
        <v>17</v>
      </c>
      <c r="F8" s="2" t="s">
        <v>15</v>
      </c>
      <c r="G8" s="2">
        <v>17</v>
      </c>
      <c r="H8" s="2">
        <v>340</v>
      </c>
      <c r="I8" s="8">
        <f>VLOOKUP(F8,[1]Consignment!$F$4:$I$14,4,FALSE)</f>
        <v>1.6</v>
      </c>
      <c r="J8" s="8">
        <v>30</v>
      </c>
      <c r="K8" s="8">
        <f t="shared" si="0"/>
        <v>574</v>
      </c>
    </row>
    <row r="9" spans="1:11">
      <c r="A9" s="2">
        <v>6</v>
      </c>
      <c r="B9" s="2" t="s">
        <v>10</v>
      </c>
      <c r="C9" s="2" t="s">
        <v>23</v>
      </c>
      <c r="D9" s="2" t="s">
        <v>11</v>
      </c>
      <c r="E9" s="4" t="s">
        <v>17</v>
      </c>
      <c r="F9" s="2" t="s">
        <v>16</v>
      </c>
      <c r="G9" s="2">
        <v>20</v>
      </c>
      <c r="H9" s="2">
        <v>400</v>
      </c>
      <c r="I9" s="8">
        <f>VLOOKUP(F9,[1]Consignment!$F$4:$I$14,4,FALSE)</f>
        <v>1.6</v>
      </c>
      <c r="J9" s="8">
        <v>30</v>
      </c>
      <c r="K9" s="8">
        <f t="shared" si="0"/>
        <v>670</v>
      </c>
    </row>
    <row r="10" spans="1:11" s="19" customFormat="1">
      <c r="A10" s="14" t="s">
        <v>38</v>
      </c>
      <c r="B10" s="15"/>
      <c r="C10" s="15"/>
      <c r="D10" s="15"/>
      <c r="E10" s="15"/>
      <c r="F10" s="15"/>
      <c r="G10" s="15"/>
      <c r="H10" s="15"/>
      <c r="I10" s="16"/>
      <c r="J10" s="17"/>
      <c r="K10" s="18">
        <f>ROUND(SUM(K4:K9),0)</f>
        <v>3570</v>
      </c>
    </row>
    <row r="11" spans="1:11" s="19" customFormat="1" ht="30" customHeight="1">
      <c r="A11" s="3" t="s">
        <v>40</v>
      </c>
      <c r="B11" s="3"/>
      <c r="C11" s="3"/>
      <c r="D11" s="3"/>
      <c r="E11" s="3"/>
      <c r="F11" s="3"/>
      <c r="G11" s="3"/>
      <c r="H11" s="3"/>
      <c r="I11" s="20"/>
      <c r="J11" s="20"/>
      <c r="K11" s="20"/>
    </row>
    <row r="12" spans="1:11" s="19" customFormat="1" ht="30" customHeight="1">
      <c r="A12" s="3" t="s">
        <v>37</v>
      </c>
      <c r="B12" s="3"/>
      <c r="C12" s="3"/>
      <c r="D12" s="3"/>
      <c r="E12" s="3"/>
      <c r="F12" s="3"/>
      <c r="G12" s="3"/>
      <c r="H12" s="3"/>
      <c r="I12" s="20"/>
      <c r="J12" s="20"/>
      <c r="K12" s="20"/>
    </row>
  </sheetData>
  <mergeCells count="7">
    <mergeCell ref="A10:J10"/>
    <mergeCell ref="A11:K11"/>
    <mergeCell ref="A12:K12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2025-09-05T07:41:47Z</dcterms:created>
  <dcterms:modified xsi:type="dcterms:W3CDTF">2025-09-05T07:41:50Z</dcterms:modified>
</cp:coreProperties>
</file>