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</externalReferences>
  <definedNames>
    <definedName name="_xlnm._FilterDatabase" localSheetId="0" hidden="1">Sheet1!$A$8:$L$37</definedName>
    <definedName name="_xlnm.Print_Titles" localSheetId="0">Sheet1!$2:$7</definedName>
  </definedNames>
  <calcPr calcId="144525"/>
</workbook>
</file>

<file path=xl/calcChain.xml><?xml version="1.0" encoding="utf-8"?>
<calcChain xmlns="http://schemas.openxmlformats.org/spreadsheetml/2006/main">
  <c r="G35" i="1" l="1"/>
  <c r="I32" i="1" l="1"/>
  <c r="H32" i="1"/>
  <c r="L32" i="1" s="1"/>
  <c r="I31" i="1"/>
  <c r="H31" i="1"/>
  <c r="L31" i="1" s="1"/>
  <c r="I30" i="1"/>
  <c r="H30" i="1"/>
  <c r="L30" i="1" s="1"/>
  <c r="I29" i="1"/>
  <c r="H29" i="1"/>
  <c r="L29" i="1" s="1"/>
  <c r="I28" i="1"/>
  <c r="H28" i="1"/>
  <c r="L28" i="1" s="1"/>
  <c r="I27" i="1"/>
  <c r="H27" i="1"/>
  <c r="L27" i="1" s="1"/>
  <c r="I26" i="1"/>
  <c r="H26" i="1"/>
  <c r="L26" i="1" s="1"/>
  <c r="I25" i="1"/>
  <c r="H25" i="1"/>
  <c r="L25" i="1" s="1"/>
  <c r="I24" i="1"/>
  <c r="H24" i="1"/>
  <c r="L24" i="1" s="1"/>
  <c r="I23" i="1"/>
  <c r="H23" i="1"/>
  <c r="L23" i="1" s="1"/>
  <c r="I22" i="1"/>
  <c r="H22" i="1"/>
  <c r="L22" i="1" s="1"/>
  <c r="I21" i="1"/>
  <c r="H21" i="1"/>
  <c r="L21" i="1" s="1"/>
  <c r="I20" i="1"/>
  <c r="H20" i="1"/>
  <c r="L20" i="1" s="1"/>
  <c r="I19" i="1"/>
  <c r="H19" i="1"/>
  <c r="L19" i="1" s="1"/>
  <c r="I18" i="1"/>
  <c r="H18" i="1"/>
  <c r="L18" i="1" s="1"/>
  <c r="I17" i="1"/>
  <c r="H17" i="1"/>
  <c r="L17" i="1" s="1"/>
  <c r="I16" i="1"/>
  <c r="H16" i="1"/>
  <c r="L16" i="1" s="1"/>
  <c r="I15" i="1"/>
  <c r="H15" i="1"/>
  <c r="L15" i="1" s="1"/>
  <c r="I14" i="1"/>
  <c r="H14" i="1"/>
  <c r="L14" i="1" s="1"/>
  <c r="I13" i="1"/>
  <c r="H13" i="1"/>
  <c r="L13" i="1" s="1"/>
  <c r="I12" i="1"/>
  <c r="H12" i="1"/>
  <c r="L12" i="1" s="1"/>
  <c r="I11" i="1"/>
  <c r="H11" i="1"/>
  <c r="L11" i="1" s="1"/>
  <c r="I10" i="1"/>
  <c r="H10" i="1"/>
  <c r="L10" i="1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I9" i="1"/>
  <c r="H9" i="1"/>
  <c r="L9" i="1" l="1"/>
  <c r="L33" i="1" s="1"/>
</calcChain>
</file>

<file path=xl/sharedStrings.xml><?xml version="1.0" encoding="utf-8"?>
<sst xmlns="http://schemas.openxmlformats.org/spreadsheetml/2006/main" count="172" uniqueCount="128">
  <si>
    <t>DECLARATION :</t>
  </si>
  <si>
    <t>GST will be paid by party under reverse charge mechanism.</t>
  </si>
  <si>
    <t>No input tax credit has been taken by us on above bill.</t>
  </si>
  <si>
    <t>PRAGATI LOGISTICS</t>
  </si>
  <si>
    <t>HSN CODE-996791</t>
  </si>
  <si>
    <t xml:space="preserve">TO, </t>
  </si>
  <si>
    <t>M/S N RANGA RAO &amp; SONS PVT. LTD.</t>
  </si>
  <si>
    <t>JAGATPUR, CUTTACK</t>
  </si>
  <si>
    <t>GSTIN : 21AAECN8103G1ZX</t>
  </si>
  <si>
    <t>GSTIN : 21AGHPB9356M1Z9</t>
  </si>
  <si>
    <t>SL.</t>
  </si>
  <si>
    <t>DATE</t>
  </si>
  <si>
    <t>LR NO.</t>
  </si>
  <si>
    <t>FROM</t>
  </si>
  <si>
    <t>DESTINATION</t>
  </si>
  <si>
    <t>CASE</t>
  </si>
  <si>
    <t>RATE</t>
  </si>
  <si>
    <t>HML</t>
  </si>
  <si>
    <t>DD.CH.</t>
  </si>
  <si>
    <t>LR CH.</t>
  </si>
  <si>
    <t>AMT.</t>
  </si>
  <si>
    <t>Thanking You…</t>
  </si>
  <si>
    <t>CTC</t>
  </si>
  <si>
    <t>BALASORE</t>
  </si>
  <si>
    <t>INV. NO.</t>
  </si>
  <si>
    <t>KEONJHAR</t>
  </si>
  <si>
    <t>PIRAHAT</t>
  </si>
  <si>
    <t>Kindly, verify &amp; confirm within 7 days.
GST to be paid by Consignor under Reverse Charge Mechanism(RCM) as per GST.</t>
  </si>
  <si>
    <t>PARTY NAME</t>
  </si>
  <si>
    <t>BHAWANI ENTERPRISES</t>
  </si>
  <si>
    <t>NIRANJAN SAHOO</t>
  </si>
  <si>
    <t>KARNANI AGENCY</t>
  </si>
  <si>
    <t>KALAPATHAR</t>
  </si>
  <si>
    <t>FUTURE AGENCY</t>
  </si>
  <si>
    <t>URADHA ADASPUR</t>
  </si>
  <si>
    <t>INVOICE DATE : 30/09/2025</t>
  </si>
  <si>
    <t>MONTH   : SEPTEMBER, 2025</t>
  </si>
  <si>
    <t>ADDA</t>
  </si>
  <si>
    <t>DHENKANAL</t>
  </si>
  <si>
    <t>PANDA AGENCIES</t>
  </si>
  <si>
    <t>JASIPUR</t>
  </si>
  <si>
    <t>NARAYANI BHANDAR</t>
  </si>
  <si>
    <t>SAI SHRI AGENCY</t>
  </si>
  <si>
    <t>MAA TARINI AGENCY</t>
  </si>
  <si>
    <t>BHUBAN</t>
  </si>
  <si>
    <t>TRIDEV AGENCY</t>
  </si>
  <si>
    <t>PINAKI ASSOCIATE</t>
  </si>
  <si>
    <t>27/9/2025</t>
  </si>
  <si>
    <t>PL/JA/11699</t>
  </si>
  <si>
    <t>1322</t>
  </si>
  <si>
    <t>BASUDEVPUR</t>
  </si>
  <si>
    <t>JAY JAGANNATH DISTRIBUTORS</t>
  </si>
  <si>
    <t>PL/JA/11705</t>
  </si>
  <si>
    <t>1306</t>
  </si>
  <si>
    <t>MANGALPUR</t>
  </si>
  <si>
    <t>MAHALAXMI BHANDAR</t>
  </si>
  <si>
    <t>PL/JA/11768</t>
  </si>
  <si>
    <t>1304</t>
  </si>
  <si>
    <t>JALESWAR</t>
  </si>
  <si>
    <t>AGARWALLA AND SONS</t>
  </si>
  <si>
    <t>PL/JA/11772</t>
  </si>
  <si>
    <t>1338</t>
  </si>
  <si>
    <t>PL/JA/11795</t>
  </si>
  <si>
    <t>1319</t>
  </si>
  <si>
    <t>28/9/2025</t>
  </si>
  <si>
    <t>PL/JA/11745</t>
  </si>
  <si>
    <t>1316</t>
  </si>
  <si>
    <t>BARIPADA</t>
  </si>
  <si>
    <t>MAA JAGADHATRI ENTERPRISES</t>
  </si>
  <si>
    <t>PL/JA/11804</t>
  </si>
  <si>
    <t>1332</t>
  </si>
  <si>
    <t>PANIKOILI</t>
  </si>
  <si>
    <t>MAA AMBIKA TRADERS</t>
  </si>
  <si>
    <t>30/9/2025</t>
  </si>
  <si>
    <t>PL/JA/11919</t>
  </si>
  <si>
    <t>1371</t>
  </si>
  <si>
    <t>NAUGAON</t>
  </si>
  <si>
    <t>DURGA AGENCY</t>
  </si>
  <si>
    <t>03/10/2025</t>
  </si>
  <si>
    <t>PL/JA/11993</t>
  </si>
  <si>
    <t>1352</t>
  </si>
  <si>
    <t>JAJPUR ROAD</t>
  </si>
  <si>
    <t>HARI SAHOO BANAUSADHI BHANDAR</t>
  </si>
  <si>
    <t>PL/JA/11994</t>
  </si>
  <si>
    <t>1362</t>
  </si>
  <si>
    <t>DUBURI</t>
  </si>
  <si>
    <t>SARTHAK AGENCY</t>
  </si>
  <si>
    <t>PL/JA/11995</t>
  </si>
  <si>
    <t>1368</t>
  </si>
  <si>
    <t>PL/JA/12003</t>
  </si>
  <si>
    <t>PL/JA/12004</t>
  </si>
  <si>
    <t>1374</t>
  </si>
  <si>
    <t>05/10/2025</t>
  </si>
  <si>
    <t>PL/JA/12078</t>
  </si>
  <si>
    <t>1389</t>
  </si>
  <si>
    <t>PL/JA/12079</t>
  </si>
  <si>
    <t>1391</t>
  </si>
  <si>
    <t>PL/JA/12080</t>
  </si>
  <si>
    <t>1380</t>
  </si>
  <si>
    <t>PIPILI</t>
  </si>
  <si>
    <t>MAA AGENCIES</t>
  </si>
  <si>
    <t>PL/JA/12081</t>
  </si>
  <si>
    <t>1400</t>
  </si>
  <si>
    <t>AMARESWAR</t>
  </si>
  <si>
    <t>NILACHAL MARKETING</t>
  </si>
  <si>
    <t>PL/JA/12082</t>
  </si>
  <si>
    <t>1386</t>
  </si>
  <si>
    <t>NIMAPARA</t>
  </si>
  <si>
    <t>SAI RAM AGENCY</t>
  </si>
  <si>
    <t>PL/JA/12083</t>
  </si>
  <si>
    <t>1409</t>
  </si>
  <si>
    <t>PL/JA/12084</t>
  </si>
  <si>
    <t>1408</t>
  </si>
  <si>
    <t>PL/JA/12085</t>
  </si>
  <si>
    <t>1405</t>
  </si>
  <si>
    <t>PL/JA/12086</t>
  </si>
  <si>
    <t>1403</t>
  </si>
  <si>
    <t>KONARK</t>
  </si>
  <si>
    <t>SHREE JAGANNATH ENTERPRISES</t>
  </si>
  <si>
    <t>06/10/2025</t>
  </si>
  <si>
    <t>PL/JA/12094</t>
  </si>
  <si>
    <t>1385</t>
  </si>
  <si>
    <t>PARAJANGA</t>
  </si>
  <si>
    <t>BISWAL TRADERS</t>
  </si>
  <si>
    <t>PL/JA/12095</t>
  </si>
  <si>
    <t>1412</t>
  </si>
  <si>
    <t>(RUPEES TWENTY NINE THOUSAND FIVE HUNDRED FIFTY SIX ONLY)</t>
  </si>
  <si>
    <t>BILL NO : 17593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</si>
</sst>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6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80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0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2" fontId="11" fillId="2" borderId="0" xfId="0" applyNumberFormat="1" applyFont="1" applyFill="1" applyAlignment="1">
      <alignment vertical="center"/>
    </xf>
    <xf numFmtId="164" fontId="3" fillId="2" borderId="0" xfId="0" applyNumberFormat="1" applyFont="1" applyFill="1" applyBorder="1" applyAlignment="1">
      <alignment horizontal="left" vertical="center"/>
    </xf>
    <xf numFmtId="164" fontId="12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165" fontId="11" fillId="2" borderId="0" xfId="0" applyNumberFormat="1" applyFont="1" applyFill="1" applyAlignment="1">
      <alignment horizontal="left" vertical="center" indent="6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left"/>
    </xf>
    <xf numFmtId="0" fontId="3" fillId="2" borderId="0" xfId="0" applyFont="1" applyFill="1" applyAlignment="1"/>
    <xf numFmtId="0" fontId="3" fillId="2" borderId="0" xfId="0" applyNumberFormat="1" applyFont="1" applyFill="1" applyAlignment="1">
      <alignment horizontal="center" wrapText="1"/>
    </xf>
    <xf numFmtId="0" fontId="0" fillId="2" borderId="0" xfId="0" applyNumberFormat="1" applyFont="1" applyFill="1" applyAlignment="1">
      <alignment horizontal="center"/>
    </xf>
    <xf numFmtId="0" fontId="11" fillId="2" borderId="0" xfId="0" applyNumberFormat="1" applyFont="1" applyFill="1" applyAlignment="1">
      <alignment horizontal="right"/>
    </xf>
    <xf numFmtId="0" fontId="14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vertical="center"/>
    </xf>
    <xf numFmtId="0" fontId="3" fillId="2" borderId="0" xfId="0" applyNumberFormat="1" applyFont="1" applyFill="1" applyAlignment="1"/>
    <xf numFmtId="0" fontId="3" fillId="2" borderId="0" xfId="0" applyNumberFormat="1" applyFont="1" applyFill="1" applyAlignment="1">
      <alignment horizontal="left" vertical="center"/>
    </xf>
    <xf numFmtId="0" fontId="3" fillId="2" borderId="0" xfId="0" applyNumberFormat="1" applyFont="1" applyFill="1" applyBorder="1" applyAlignment="1">
      <alignment horizontal="left" vertical="center"/>
    </xf>
    <xf numFmtId="164" fontId="3" fillId="2" borderId="0" xfId="0" applyNumberFormat="1" applyFont="1" applyFill="1" applyBorder="1" applyAlignment="1">
      <alignment horizontal="left" vertical="top" wrapText="1"/>
    </xf>
    <xf numFmtId="164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/>
    </xf>
    <xf numFmtId="0" fontId="3" fillId="2" borderId="0" xfId="0" applyNumberFormat="1" applyFont="1" applyFill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/>
    </xf>
    <xf numFmtId="0" fontId="14" fillId="2" borderId="0" xfId="0" applyNumberFormat="1" applyFont="1" applyFill="1" applyBorder="1" applyAlignment="1">
      <alignment horizontal="left" vertical="center"/>
    </xf>
    <xf numFmtId="0" fontId="3" fillId="2" borderId="0" xfId="0" applyNumberFormat="1" applyFont="1" applyFill="1" applyBorder="1" applyAlignment="1">
      <alignment horizontal="center"/>
    </xf>
    <xf numFmtId="0" fontId="15" fillId="0" borderId="0" xfId="0" applyNumberFormat="1" applyFont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vertical="center" wrapText="1"/>
    </xf>
    <xf numFmtId="2" fontId="0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/>
    <xf numFmtId="2" fontId="0" fillId="2" borderId="1" xfId="0" applyNumberFormat="1" applyFont="1" applyFill="1" applyBorder="1"/>
    <xf numFmtId="0" fontId="0" fillId="2" borderId="1" xfId="0" applyNumberFormat="1" applyFont="1" applyFill="1" applyBorder="1" applyAlignment="1">
      <alignment horizontal="left"/>
    </xf>
    <xf numFmtId="0" fontId="0" fillId="2" borderId="0" xfId="0" applyNumberFormat="1" applyFont="1" applyFill="1" applyAlignment="1">
      <alignment horizontal="right" vertical="center"/>
    </xf>
    <xf numFmtId="0" fontId="15" fillId="0" borderId="2" xfId="0" applyNumberFormat="1" applyFont="1" applyBorder="1" applyAlignment="1">
      <alignment horizontal="center"/>
    </xf>
    <xf numFmtId="0" fontId="0" fillId="2" borderId="2" xfId="0" applyNumberFormat="1" applyFont="1" applyFill="1" applyBorder="1"/>
    <xf numFmtId="0" fontId="0" fillId="2" borderId="2" xfId="0" applyNumberFormat="1" applyFont="1" applyFill="1" applyBorder="1" applyAlignment="1">
      <alignment vertical="center"/>
    </xf>
    <xf numFmtId="0" fontId="0" fillId="2" borderId="7" xfId="0" applyNumberFormat="1" applyFont="1" applyFill="1" applyBorder="1" applyAlignment="1">
      <alignment horizontal="center"/>
    </xf>
    <xf numFmtId="2" fontId="0" fillId="2" borderId="8" xfId="0" applyNumberFormat="1" applyFont="1" applyFill="1" applyBorder="1"/>
    <xf numFmtId="0" fontId="0" fillId="2" borderId="7" xfId="0" applyNumberFormat="1" applyFont="1" applyFill="1" applyBorder="1" applyAlignment="1">
      <alignment horizontal="center" vertical="center"/>
    </xf>
    <xf numFmtId="2" fontId="0" fillId="2" borderId="8" xfId="0" applyNumberFormat="1" applyFont="1" applyFill="1" applyBorder="1" applyAlignment="1">
      <alignment vertical="center"/>
    </xf>
    <xf numFmtId="0" fontId="0" fillId="2" borderId="9" xfId="0" applyNumberFormat="1" applyFont="1" applyFill="1" applyBorder="1" applyAlignment="1">
      <alignment horizontal="center"/>
    </xf>
    <xf numFmtId="0" fontId="0" fillId="2" borderId="10" xfId="0" applyNumberFormat="1" applyFont="1" applyFill="1" applyBorder="1"/>
    <xf numFmtId="2" fontId="0" fillId="2" borderId="10" xfId="0" applyNumberFormat="1" applyFont="1" applyFill="1" applyBorder="1"/>
    <xf numFmtId="2" fontId="0" fillId="2" borderId="11" xfId="0" applyNumberFormat="1" applyFont="1" applyFill="1" applyBorder="1"/>
    <xf numFmtId="2" fontId="15" fillId="2" borderId="14" xfId="0" applyNumberFormat="1" applyFont="1" applyFill="1" applyBorder="1" applyAlignment="1">
      <alignment horizontal="right" vertical="center"/>
    </xf>
    <xf numFmtId="0" fontId="0" fillId="2" borderId="15" xfId="0" applyNumberFormat="1" applyFont="1" applyFill="1" applyBorder="1" applyAlignment="1">
      <alignment horizontal="center"/>
    </xf>
    <xf numFmtId="0" fontId="0" fillId="2" borderId="16" xfId="0" applyNumberFormat="1" applyFont="1" applyFill="1" applyBorder="1"/>
    <xf numFmtId="2" fontId="0" fillId="2" borderId="16" xfId="0" applyNumberFormat="1" applyFont="1" applyFill="1" applyBorder="1"/>
    <xf numFmtId="2" fontId="0" fillId="2" borderId="17" xfId="0" applyNumberFormat="1" applyFont="1" applyFill="1" applyBorder="1"/>
    <xf numFmtId="0" fontId="15" fillId="0" borderId="18" xfId="0" applyNumberFormat="1" applyFont="1" applyBorder="1" applyAlignment="1">
      <alignment horizontal="center"/>
    </xf>
    <xf numFmtId="0" fontId="15" fillId="0" borderId="19" xfId="0" applyNumberFormat="1" applyFont="1" applyBorder="1" applyAlignment="1">
      <alignment horizontal="center"/>
    </xf>
    <xf numFmtId="2" fontId="15" fillId="0" borderId="19" xfId="0" applyNumberFormat="1" applyFont="1" applyBorder="1" applyAlignment="1">
      <alignment horizontal="center"/>
    </xf>
    <xf numFmtId="2" fontId="15" fillId="0" borderId="20" xfId="0" applyNumberFormat="1" applyFont="1" applyBorder="1" applyAlignment="1">
      <alignment horizontal="center"/>
    </xf>
    <xf numFmtId="0" fontId="15" fillId="0" borderId="3" xfId="0" applyNumberFormat="1" applyFont="1" applyBorder="1" applyAlignment="1">
      <alignment horizontal="center" vertical="center" wrapText="1"/>
    </xf>
    <xf numFmtId="0" fontId="15" fillId="0" borderId="4" xfId="0" applyNumberFormat="1" applyFont="1" applyBorder="1" applyAlignment="1">
      <alignment horizontal="center" vertical="center" wrapText="1"/>
    </xf>
    <xf numFmtId="0" fontId="15" fillId="0" borderId="5" xfId="0" applyNumberFormat="1" applyFont="1" applyBorder="1" applyAlignment="1">
      <alignment horizontal="center" vertical="center" wrapText="1"/>
    </xf>
    <xf numFmtId="0" fontId="15" fillId="2" borderId="12" xfId="0" applyNumberFormat="1" applyFont="1" applyFill="1" applyBorder="1" applyAlignment="1">
      <alignment horizontal="right" vertical="center"/>
    </xf>
    <xf numFmtId="0" fontId="15" fillId="2" borderId="6" xfId="0" applyNumberFormat="1" applyFont="1" applyFill="1" applyBorder="1" applyAlignment="1">
      <alignment horizontal="right" vertical="center"/>
    </xf>
    <xf numFmtId="0" fontId="15" fillId="2" borderId="13" xfId="0" applyNumberFormat="1" applyFont="1" applyFill="1" applyBorder="1" applyAlignment="1">
      <alignment horizontal="right" vertical="center"/>
    </xf>
    <xf numFmtId="0" fontId="15" fillId="0" borderId="21" xfId="0" applyNumberFormat="1" applyFont="1" applyBorder="1" applyAlignment="1">
      <alignment horizontal="center" vertical="center" wrapText="1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>
        <row r="4">
          <cell r="C4" t="str">
            <v>ADASPUR</v>
          </cell>
          <cell r="D4">
            <v>62</v>
          </cell>
        </row>
        <row r="5">
          <cell r="C5" t="str">
            <v>AMARESWAR</v>
          </cell>
          <cell r="D5">
            <v>63</v>
          </cell>
        </row>
        <row r="6">
          <cell r="C6" t="str">
            <v>ANANDAPUR</v>
          </cell>
          <cell r="D6">
            <v>64</v>
          </cell>
        </row>
        <row r="7">
          <cell r="C7" t="str">
            <v>ANANTAPUR</v>
          </cell>
          <cell r="D7">
            <v>63</v>
          </cell>
        </row>
        <row r="8">
          <cell r="C8" t="str">
            <v>ANGUL</v>
          </cell>
          <cell r="D8">
            <v>56</v>
          </cell>
        </row>
        <row r="9">
          <cell r="C9" t="str">
            <v>ASTARANG</v>
          </cell>
          <cell r="D9">
            <v>56</v>
          </cell>
        </row>
        <row r="10">
          <cell r="C10" t="str">
            <v>ATHAGARH</v>
          </cell>
          <cell r="D10">
            <v>59</v>
          </cell>
        </row>
        <row r="11">
          <cell r="C11" t="str">
            <v>ATHAMALLIK</v>
          </cell>
          <cell r="D11">
            <v>60</v>
          </cell>
        </row>
        <row r="12">
          <cell r="C12" t="str">
            <v>BAGADIA</v>
          </cell>
          <cell r="D12">
            <v>56</v>
          </cell>
        </row>
        <row r="13">
          <cell r="C13" t="str">
            <v>BAHADAJHOLA</v>
          </cell>
          <cell r="D13">
            <v>83</v>
          </cell>
        </row>
        <row r="14">
          <cell r="C14" t="str">
            <v>BALAKATI</v>
          </cell>
          <cell r="D14">
            <v>48</v>
          </cell>
        </row>
        <row r="15">
          <cell r="C15" t="str">
            <v>BALASORE</v>
          </cell>
          <cell r="D15">
            <v>56</v>
          </cell>
        </row>
        <row r="16">
          <cell r="C16" t="str">
            <v>BALIAPAL</v>
          </cell>
          <cell r="D16">
            <v>72</v>
          </cell>
        </row>
        <row r="17">
          <cell r="C17" t="str">
            <v>BALIPATNA</v>
          </cell>
          <cell r="D17">
            <v>62</v>
          </cell>
        </row>
        <row r="18">
          <cell r="C18" t="str">
            <v>BALUGAON</v>
          </cell>
          <cell r="D18">
            <v>60</v>
          </cell>
        </row>
        <row r="19">
          <cell r="C19" t="str">
            <v>BANAMALIPUR</v>
          </cell>
          <cell r="D19">
            <v>62</v>
          </cell>
        </row>
        <row r="20">
          <cell r="C20" t="str">
            <v>BANARPAL</v>
          </cell>
          <cell r="D20">
            <v>56</v>
          </cell>
        </row>
        <row r="21">
          <cell r="C21" t="str">
            <v>BANKI</v>
          </cell>
          <cell r="D21">
            <v>63</v>
          </cell>
        </row>
        <row r="22">
          <cell r="C22" t="str">
            <v>BANPUR</v>
          </cell>
          <cell r="D22">
            <v>70</v>
          </cell>
        </row>
        <row r="23">
          <cell r="C23" t="str">
            <v>BARBIL</v>
          </cell>
          <cell r="D23">
            <v>83</v>
          </cell>
        </row>
        <row r="24">
          <cell r="C24" t="str">
            <v>BARIPADA</v>
          </cell>
          <cell r="D24">
            <v>56</v>
          </cell>
        </row>
        <row r="25">
          <cell r="C25" t="str">
            <v>BASANTIA</v>
          </cell>
          <cell r="D25">
            <v>60</v>
          </cell>
        </row>
        <row r="26">
          <cell r="C26" t="str">
            <v>BASUDEVPUR</v>
          </cell>
          <cell r="D26">
            <v>66</v>
          </cell>
        </row>
        <row r="27">
          <cell r="C27" t="str">
            <v>BEGUNIA</v>
          </cell>
          <cell r="D27">
            <v>62</v>
          </cell>
        </row>
        <row r="28">
          <cell r="C28" t="str">
            <v>BELIAPAL</v>
          </cell>
          <cell r="D28">
            <v>72</v>
          </cell>
        </row>
        <row r="29">
          <cell r="C29" t="str">
            <v>BERHAMPUR</v>
          </cell>
          <cell r="D29">
            <v>48</v>
          </cell>
        </row>
        <row r="30">
          <cell r="C30" t="str">
            <v>BETADA</v>
          </cell>
          <cell r="D30">
            <v>60</v>
          </cell>
        </row>
        <row r="31">
          <cell r="C31" t="str">
            <v>BETNOTI</v>
          </cell>
          <cell r="D31">
            <v>63</v>
          </cell>
        </row>
        <row r="32">
          <cell r="C32" t="str">
            <v>BHADRAK</v>
          </cell>
          <cell r="D32">
            <v>56</v>
          </cell>
        </row>
        <row r="33">
          <cell r="C33" t="str">
            <v>BHARATPUR</v>
          </cell>
          <cell r="D33">
            <v>65</v>
          </cell>
        </row>
        <row r="34">
          <cell r="C34" t="str">
            <v>BHUBAN</v>
          </cell>
          <cell r="D34">
            <v>72</v>
          </cell>
        </row>
        <row r="35">
          <cell r="C35" t="str">
            <v>BOINDA</v>
          </cell>
          <cell r="D35">
            <v>75</v>
          </cell>
        </row>
        <row r="36">
          <cell r="C36" t="str">
            <v>BOLANGIR</v>
          </cell>
          <cell r="D36">
            <v>80</v>
          </cell>
        </row>
        <row r="37">
          <cell r="C37" t="str">
            <v>BRAHMAGIRI</v>
          </cell>
          <cell r="D37">
            <v>66</v>
          </cell>
        </row>
        <row r="38">
          <cell r="C38" t="str">
            <v>BUDHAPADA</v>
          </cell>
          <cell r="D38">
            <v>59</v>
          </cell>
        </row>
        <row r="39">
          <cell r="C39" t="str">
            <v>CHAMPUA</v>
          </cell>
          <cell r="D39">
            <v>62</v>
          </cell>
        </row>
        <row r="40">
          <cell r="C40" t="str">
            <v>CHANDANPUR</v>
          </cell>
          <cell r="D40">
            <v>56</v>
          </cell>
        </row>
        <row r="41">
          <cell r="C41" t="str">
            <v>CHANDPUR</v>
          </cell>
          <cell r="D41">
            <v>56</v>
          </cell>
        </row>
        <row r="42">
          <cell r="C42" t="str">
            <v>CHATRA</v>
          </cell>
          <cell r="D42">
            <v>52</v>
          </cell>
        </row>
        <row r="43">
          <cell r="C43" t="str">
            <v>CHHATIA</v>
          </cell>
          <cell r="D43">
            <v>48</v>
          </cell>
        </row>
        <row r="44">
          <cell r="C44" t="str">
            <v>CHHENDIPADA</v>
          </cell>
          <cell r="D44">
            <v>56</v>
          </cell>
        </row>
        <row r="45">
          <cell r="C45" t="str">
            <v>DASARATHPUR</v>
          </cell>
          <cell r="D45">
            <v>60</v>
          </cell>
        </row>
        <row r="46">
          <cell r="C46" t="str">
            <v>DASPALLA</v>
          </cell>
          <cell r="D46">
            <v>86</v>
          </cell>
        </row>
        <row r="47">
          <cell r="C47" t="str">
            <v>DERA</v>
          </cell>
          <cell r="D47">
            <v>63</v>
          </cell>
        </row>
        <row r="48">
          <cell r="C48" t="str">
            <v>DHALAPUR</v>
          </cell>
          <cell r="D48">
            <v>63</v>
          </cell>
        </row>
        <row r="49">
          <cell r="C49" t="str">
            <v>DHENKANAL</v>
          </cell>
          <cell r="D49">
            <v>49</v>
          </cell>
        </row>
        <row r="50">
          <cell r="C50" t="str">
            <v>DIGAPAHANDI</v>
          </cell>
          <cell r="D50">
            <v>52</v>
          </cell>
        </row>
        <row r="51">
          <cell r="C51" t="str">
            <v>DUBURI</v>
          </cell>
          <cell r="D51">
            <v>63</v>
          </cell>
        </row>
        <row r="52">
          <cell r="C52" t="str">
            <v>G UDAYAGIRI</v>
          </cell>
          <cell r="D52">
            <v>80</v>
          </cell>
        </row>
        <row r="53">
          <cell r="C53" t="str">
            <v>GELPUR</v>
          </cell>
          <cell r="D53">
            <v>80</v>
          </cell>
        </row>
        <row r="54">
          <cell r="C54" t="str">
            <v>GHASIPURA</v>
          </cell>
          <cell r="D54">
            <v>76</v>
          </cell>
        </row>
        <row r="55">
          <cell r="C55" t="str">
            <v>GOBINDPUR</v>
          </cell>
          <cell r="D55">
            <v>62</v>
          </cell>
        </row>
        <row r="56">
          <cell r="C56" t="str">
            <v>GODIPADA</v>
          </cell>
          <cell r="D56">
            <v>86</v>
          </cell>
        </row>
        <row r="57">
          <cell r="C57" t="str">
            <v>GOTAMARA</v>
          </cell>
          <cell r="D57">
            <v>61</v>
          </cell>
        </row>
        <row r="58">
          <cell r="C58" t="str">
            <v>HINDOL</v>
          </cell>
          <cell r="D58">
            <v>56</v>
          </cell>
        </row>
        <row r="59">
          <cell r="C59" t="str">
            <v>HINDOLA</v>
          </cell>
          <cell r="D59">
            <v>63</v>
          </cell>
        </row>
        <row r="60">
          <cell r="C60" t="str">
            <v>HINJILIKATU</v>
          </cell>
          <cell r="D60">
            <v>49</v>
          </cell>
        </row>
        <row r="61">
          <cell r="C61" t="str">
            <v>ITAMATI</v>
          </cell>
          <cell r="D61">
            <v>62</v>
          </cell>
        </row>
        <row r="62">
          <cell r="C62" t="str">
            <v>JAANLA</v>
          </cell>
          <cell r="D62">
            <v>56</v>
          </cell>
        </row>
        <row r="63">
          <cell r="C63" t="str">
            <v>JAGATSINGHPUR</v>
          </cell>
          <cell r="D63">
            <v>52</v>
          </cell>
        </row>
        <row r="64">
          <cell r="C64" t="str">
            <v>JAJPUR ROAD</v>
          </cell>
          <cell r="D64">
            <v>63</v>
          </cell>
        </row>
        <row r="65">
          <cell r="C65" t="str">
            <v>JAJPUR TOWN</v>
          </cell>
          <cell r="D65">
            <v>49</v>
          </cell>
        </row>
        <row r="66">
          <cell r="C66" t="str">
            <v>JALESWAR</v>
          </cell>
          <cell r="D66">
            <v>76</v>
          </cell>
        </row>
        <row r="67">
          <cell r="C67" t="str">
            <v>JANKIA</v>
          </cell>
          <cell r="D67">
            <v>49</v>
          </cell>
        </row>
        <row r="68">
          <cell r="C68" t="str">
            <v>JARKA</v>
          </cell>
          <cell r="D68">
            <v>48</v>
          </cell>
        </row>
        <row r="69">
          <cell r="C69" t="str">
            <v>JASIPUR</v>
          </cell>
          <cell r="D69">
            <v>77</v>
          </cell>
        </row>
        <row r="70">
          <cell r="C70" t="str">
            <v>JATNI</v>
          </cell>
          <cell r="D70">
            <v>48</v>
          </cell>
        </row>
        <row r="71">
          <cell r="C71" t="str">
            <v>JEYPORE</v>
          </cell>
          <cell r="D71">
            <v>70</v>
          </cell>
        </row>
        <row r="72">
          <cell r="C72" t="str">
            <v>JHIRPANI</v>
          </cell>
          <cell r="D72">
            <v>50</v>
          </cell>
        </row>
        <row r="73">
          <cell r="C73" t="str">
            <v>JODA</v>
          </cell>
          <cell r="D73">
            <v>77</v>
          </cell>
        </row>
        <row r="74">
          <cell r="C74" t="str">
            <v>JORANDA</v>
          </cell>
          <cell r="D74">
            <v>50</v>
          </cell>
        </row>
        <row r="75">
          <cell r="C75" t="str">
            <v>KAKATPUR</v>
          </cell>
          <cell r="D75">
            <v>75</v>
          </cell>
        </row>
        <row r="76">
          <cell r="C76" t="str">
            <v>KALUPADA</v>
          </cell>
          <cell r="D76">
            <v>62</v>
          </cell>
        </row>
        <row r="77">
          <cell r="C77" t="str">
            <v>KALUPADAGHAT</v>
          </cell>
          <cell r="D77">
            <v>62</v>
          </cell>
        </row>
        <row r="78">
          <cell r="C78" t="str">
            <v>KAMAKHYANAGAR</v>
          </cell>
          <cell r="D78">
            <v>62</v>
          </cell>
        </row>
        <row r="79">
          <cell r="C79" t="str">
            <v>KANTABANJI</v>
          </cell>
          <cell r="D79">
            <v>80</v>
          </cell>
        </row>
        <row r="80">
          <cell r="C80" t="str">
            <v>KARANJIA</v>
          </cell>
          <cell r="D80">
            <v>70</v>
          </cell>
        </row>
        <row r="81">
          <cell r="C81" t="str">
            <v>KENDRAPARA</v>
          </cell>
          <cell r="D81">
            <v>49</v>
          </cell>
        </row>
        <row r="82">
          <cell r="C82" t="str">
            <v>KEONJHAR</v>
          </cell>
          <cell r="D82">
            <v>61</v>
          </cell>
        </row>
        <row r="83">
          <cell r="C83" t="str">
            <v>KHANDAPADA</v>
          </cell>
          <cell r="D83">
            <v>86</v>
          </cell>
        </row>
        <row r="84">
          <cell r="C84" t="str">
            <v>KHUNTUNI</v>
          </cell>
          <cell r="D84">
            <v>49</v>
          </cell>
        </row>
        <row r="85">
          <cell r="C85" t="str">
            <v xml:space="preserve">KHUNTUNI </v>
          </cell>
          <cell r="D85">
            <v>49</v>
          </cell>
        </row>
        <row r="86">
          <cell r="C86" t="str">
            <v>KHURDA</v>
          </cell>
          <cell r="D86">
            <v>48</v>
          </cell>
        </row>
        <row r="87">
          <cell r="C87" t="str">
            <v>KONARK</v>
          </cell>
          <cell r="D87">
            <v>75</v>
          </cell>
        </row>
        <row r="88">
          <cell r="C88" t="str">
            <v>KUAKHIA</v>
          </cell>
          <cell r="D88">
            <v>49</v>
          </cell>
        </row>
        <row r="89">
          <cell r="C89" t="str">
            <v>KUJANGA</v>
          </cell>
          <cell r="D89">
            <v>56</v>
          </cell>
        </row>
        <row r="90">
          <cell r="C90" t="str">
            <v>KUMANDA</v>
          </cell>
          <cell r="D90">
            <v>56</v>
          </cell>
        </row>
        <row r="91">
          <cell r="C91" t="str">
            <v>KUPARI</v>
          </cell>
          <cell r="D91">
            <v>60</v>
          </cell>
        </row>
        <row r="92">
          <cell r="C92" t="str">
            <v>KURESWAR</v>
          </cell>
          <cell r="D92">
            <v>80</v>
          </cell>
        </row>
        <row r="93">
          <cell r="C93" t="str">
            <v>MACHIPADA</v>
          </cell>
          <cell r="D93">
            <v>73</v>
          </cell>
        </row>
        <row r="94">
          <cell r="C94" t="str">
            <v>MANGALPUR</v>
          </cell>
          <cell r="D94">
            <v>56</v>
          </cell>
        </row>
        <row r="95">
          <cell r="C95" t="str">
            <v>MARKONA</v>
          </cell>
          <cell r="D95">
            <v>66</v>
          </cell>
        </row>
        <row r="96">
          <cell r="C96" t="str">
            <v>MOHARAMPUR</v>
          </cell>
          <cell r="D96">
            <v>60</v>
          </cell>
        </row>
        <row r="97">
          <cell r="C97" t="str">
            <v>NALCO</v>
          </cell>
          <cell r="D97">
            <v>60</v>
          </cell>
        </row>
        <row r="98">
          <cell r="C98" t="str">
            <v>NANDAPUR</v>
          </cell>
          <cell r="D98">
            <v>60</v>
          </cell>
        </row>
        <row r="99">
          <cell r="C99" t="str">
            <v>NARSINGHPUR</v>
          </cell>
          <cell r="D99">
            <v>67</v>
          </cell>
        </row>
        <row r="100">
          <cell r="C100" t="str">
            <v>NAUGAON</v>
          </cell>
          <cell r="D100">
            <v>70</v>
          </cell>
        </row>
        <row r="101">
          <cell r="C101" t="str">
            <v>NAYAGARH</v>
          </cell>
          <cell r="D101">
            <v>61</v>
          </cell>
        </row>
        <row r="102">
          <cell r="C102" t="str">
            <v>NAYAHAT</v>
          </cell>
          <cell r="D102">
            <v>63</v>
          </cell>
        </row>
        <row r="103">
          <cell r="C103" t="str">
            <v>NIALI</v>
          </cell>
          <cell r="D103">
            <v>62</v>
          </cell>
        </row>
        <row r="104">
          <cell r="C104" t="str">
            <v>NILAGIRI</v>
          </cell>
          <cell r="D104">
            <v>72</v>
          </cell>
        </row>
        <row r="105">
          <cell r="C105" t="str">
            <v>NIMAPARA</v>
          </cell>
          <cell r="D105">
            <v>62</v>
          </cell>
        </row>
        <row r="106">
          <cell r="C106" t="str">
            <v>NTPC KANIHA</v>
          </cell>
          <cell r="D106">
            <v>70</v>
          </cell>
        </row>
        <row r="107">
          <cell r="C107" t="str">
            <v>NUAPATNA</v>
          </cell>
          <cell r="D107">
            <v>62</v>
          </cell>
        </row>
        <row r="108">
          <cell r="C108" t="str">
            <v>ODAGAON</v>
          </cell>
          <cell r="D108">
            <v>86</v>
          </cell>
        </row>
        <row r="109">
          <cell r="C109" t="str">
            <v>OLATPUR</v>
          </cell>
          <cell r="D109">
            <v>62</v>
          </cell>
        </row>
        <row r="110">
          <cell r="C110" t="str">
            <v>PAIKAPADA</v>
          </cell>
          <cell r="D110">
            <v>67</v>
          </cell>
        </row>
        <row r="111">
          <cell r="C111" t="str">
            <v>PARADEEP</v>
          </cell>
          <cell r="D111">
            <v>55</v>
          </cell>
        </row>
        <row r="112">
          <cell r="C112" t="str">
            <v>PARAJANGA</v>
          </cell>
          <cell r="D112">
            <v>60</v>
          </cell>
        </row>
        <row r="113">
          <cell r="C113" t="str">
            <v>PATNAGARH</v>
          </cell>
          <cell r="D113">
            <v>92</v>
          </cell>
        </row>
        <row r="114">
          <cell r="C114" t="str">
            <v>PATRAPADA</v>
          </cell>
          <cell r="D114">
            <v>40</v>
          </cell>
        </row>
        <row r="115">
          <cell r="C115" t="str">
            <v>PATTAMUNDAI</v>
          </cell>
          <cell r="D115">
            <v>63</v>
          </cell>
        </row>
        <row r="116">
          <cell r="C116" t="str">
            <v>PHULBANI</v>
          </cell>
          <cell r="D116">
            <v>66</v>
          </cell>
        </row>
        <row r="117">
          <cell r="C117" t="str">
            <v>PIPILI</v>
          </cell>
          <cell r="D117">
            <v>50</v>
          </cell>
        </row>
        <row r="118">
          <cell r="C118" t="str">
            <v>PIRAHAT</v>
          </cell>
          <cell r="D118">
            <v>60</v>
          </cell>
        </row>
        <row r="119">
          <cell r="C119" t="str">
            <v>PURI</v>
          </cell>
          <cell r="D119">
            <v>56</v>
          </cell>
        </row>
        <row r="120">
          <cell r="C120" t="str">
            <v>RAHAMA</v>
          </cell>
          <cell r="D120">
            <v>56</v>
          </cell>
        </row>
        <row r="121">
          <cell r="C121" t="str">
            <v>RAIRANGPUR</v>
          </cell>
          <cell r="D121">
            <v>77</v>
          </cell>
        </row>
        <row r="122">
          <cell r="C122" t="str">
            <v>RAJGANGPUR</v>
          </cell>
          <cell r="D122">
            <v>50</v>
          </cell>
        </row>
        <row r="123">
          <cell r="C123" t="str">
            <v>RAJNILGIRI</v>
          </cell>
          <cell r="D123">
            <v>77</v>
          </cell>
        </row>
        <row r="124">
          <cell r="C124" t="str">
            <v>RAJRANAPUR</v>
          </cell>
          <cell r="D124">
            <v>60</v>
          </cell>
        </row>
        <row r="125">
          <cell r="C125" t="str">
            <v>RANAPUR</v>
          </cell>
          <cell r="D125">
            <v>60</v>
          </cell>
        </row>
        <row r="126">
          <cell r="C126" t="str">
            <v>RASOL</v>
          </cell>
          <cell r="D126">
            <v>70</v>
          </cell>
        </row>
        <row r="127">
          <cell r="C127" t="str">
            <v>ROURKELA</v>
          </cell>
          <cell r="D127">
            <v>50</v>
          </cell>
        </row>
        <row r="128">
          <cell r="C128" t="str">
            <v>SAKHIGOPAL</v>
          </cell>
          <cell r="D128">
            <v>56</v>
          </cell>
        </row>
        <row r="129">
          <cell r="C129" t="str">
            <v>SALAPATA</v>
          </cell>
          <cell r="D129">
            <v>72</v>
          </cell>
        </row>
        <row r="130">
          <cell r="C130" t="str">
            <v>SAMBALPUR</v>
          </cell>
          <cell r="D130">
            <v>62</v>
          </cell>
        </row>
        <row r="131">
          <cell r="C131" t="str">
            <v>SAMRAIPUR</v>
          </cell>
          <cell r="D131">
            <v>60</v>
          </cell>
        </row>
        <row r="132">
          <cell r="C132" t="str">
            <v>SATASANKHA</v>
          </cell>
          <cell r="D132">
            <v>75</v>
          </cell>
        </row>
        <row r="133">
          <cell r="C133" t="str">
            <v>SONEPUR</v>
          </cell>
          <cell r="D133">
            <v>92</v>
          </cell>
        </row>
        <row r="134">
          <cell r="C134" t="str">
            <v>SORO</v>
          </cell>
          <cell r="D134">
            <v>63</v>
          </cell>
        </row>
        <row r="135">
          <cell r="C135" t="str">
            <v>SUNAKHALA</v>
          </cell>
          <cell r="D135">
            <v>56</v>
          </cell>
        </row>
        <row r="136">
          <cell r="C136" t="str">
            <v>TALCHER</v>
          </cell>
          <cell r="D136">
            <v>56</v>
          </cell>
        </row>
        <row r="137">
          <cell r="C137" t="str">
            <v>TANGI</v>
          </cell>
          <cell r="D137">
            <v>56</v>
          </cell>
        </row>
        <row r="138">
          <cell r="C138" t="str">
            <v>THAKURMUNDA</v>
          </cell>
          <cell r="D138">
            <v>106</v>
          </cell>
        </row>
        <row r="139">
          <cell r="C139" t="str">
            <v>TIGIRIA</v>
          </cell>
          <cell r="D139">
            <v>67</v>
          </cell>
        </row>
        <row r="140">
          <cell r="C140" t="str">
            <v>TIRTOL</v>
          </cell>
          <cell r="D140">
            <v>62</v>
          </cell>
        </row>
        <row r="141">
          <cell r="C141" t="str">
            <v>UDYANBANDHA</v>
          </cell>
          <cell r="D141">
            <v>80</v>
          </cell>
        </row>
        <row r="142">
          <cell r="C142" t="str">
            <v>URADHA ADASPUR</v>
          </cell>
          <cell r="D142">
            <v>70</v>
          </cell>
        </row>
        <row r="143">
          <cell r="C143" t="str">
            <v>RENCH</v>
          </cell>
          <cell r="D143">
            <v>62</v>
          </cell>
        </row>
        <row r="144">
          <cell r="C144" t="str">
            <v>GUDIA KATENI</v>
          </cell>
          <cell r="D144">
            <v>56</v>
          </cell>
        </row>
        <row r="145">
          <cell r="C145" t="str">
            <v>PANIKOILI</v>
          </cell>
          <cell r="D145">
            <v>63</v>
          </cell>
        </row>
        <row r="146">
          <cell r="C146" t="str">
            <v>NEMALA</v>
          </cell>
          <cell r="D146">
            <v>49</v>
          </cell>
        </row>
        <row r="147">
          <cell r="C147" t="str">
            <v>JHUMPURA</v>
          </cell>
          <cell r="D147">
            <v>62</v>
          </cell>
        </row>
        <row r="148">
          <cell r="C148" t="str">
            <v>TURUMUNGA</v>
          </cell>
          <cell r="D148">
            <v>77</v>
          </cell>
        </row>
        <row r="149">
          <cell r="C149" t="str">
            <v>MARSHAGHAI</v>
          </cell>
          <cell r="D149">
            <v>63</v>
          </cell>
        </row>
        <row r="150">
          <cell r="C150" t="str">
            <v>BIRAMAHARAJPUR</v>
          </cell>
          <cell r="D150">
            <v>150</v>
          </cell>
        </row>
        <row r="151">
          <cell r="C151" t="str">
            <v>ICHHAPUR ATHAGARH</v>
          </cell>
          <cell r="D151">
            <v>67</v>
          </cell>
        </row>
        <row r="152">
          <cell r="C152" t="str">
            <v>SANKARPUR ATHAGARH</v>
          </cell>
          <cell r="D152">
            <v>59</v>
          </cell>
        </row>
        <row r="153">
          <cell r="C153" t="str">
            <v>BONTH CHAK</v>
          </cell>
          <cell r="D153">
            <v>56</v>
          </cell>
        </row>
        <row r="154">
          <cell r="C154" t="str">
            <v>REDHAKHOL</v>
          </cell>
          <cell r="D154">
            <v>120</v>
          </cell>
        </row>
        <row r="155">
          <cell r="C155" t="str">
            <v>KALAPATHAR</v>
          </cell>
          <cell r="D155">
            <v>70</v>
          </cell>
        </row>
        <row r="156">
          <cell r="C156" t="str">
            <v>ADDA</v>
          </cell>
          <cell r="D156">
            <v>60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62"/>
  <sheetViews>
    <sheetView tabSelected="1" topLeftCell="A25" zoomScale="145" zoomScaleNormal="145" workbookViewId="0">
      <selection activeCell="H45" sqref="H45"/>
    </sheetView>
  </sheetViews>
  <sheetFormatPr defaultRowHeight="15" customHeight="1"/>
  <cols>
    <col min="1" max="1" width="3.7109375" style="29" customWidth="1"/>
    <col min="2" max="2" width="11.140625" style="37" bestFit="1" customWidth="1"/>
    <col min="3" max="3" width="11.7109375" style="38" bestFit="1" customWidth="1"/>
    <col min="4" max="4" width="8.7109375" style="38" bestFit="1" customWidth="1"/>
    <col min="5" max="5" width="6.42578125" style="38" bestFit="1" customWidth="1"/>
    <col min="6" max="6" width="13.140625" style="27" customWidth="1"/>
    <col min="7" max="7" width="5.42578125" style="26" bestFit="1" customWidth="1"/>
    <col min="8" max="8" width="6.85546875" style="30" bestFit="1" customWidth="1"/>
    <col min="9" max="9" width="6.7109375" style="30" customWidth="1"/>
    <col min="10" max="10" width="7.140625" style="30" bestFit="1" customWidth="1"/>
    <col min="11" max="11" width="6.85546875" style="30" customWidth="1"/>
    <col min="12" max="12" width="9.140625" style="27" bestFit="1" customWidth="1"/>
    <col min="13" max="13" width="34.5703125" style="27" bestFit="1" customWidth="1"/>
    <col min="14" max="16384" width="9.140625" style="27"/>
  </cols>
  <sheetData>
    <row r="2" spans="1:13" s="18" customFormat="1" ht="15" customHeight="1">
      <c r="A2" s="18" t="s">
        <v>5</v>
      </c>
      <c r="B2" s="17"/>
      <c r="F2" s="22"/>
      <c r="G2" s="41"/>
      <c r="I2" s="19" t="s">
        <v>36</v>
      </c>
      <c r="J2" s="19"/>
      <c r="K2" s="19"/>
    </row>
    <row r="3" spans="1:13" s="18" customFormat="1" ht="15" customHeight="1">
      <c r="A3" s="42" t="s">
        <v>6</v>
      </c>
      <c r="B3" s="20"/>
      <c r="C3" s="34"/>
      <c r="F3" s="22"/>
      <c r="G3" s="41"/>
      <c r="I3" s="19" t="s">
        <v>127</v>
      </c>
      <c r="J3" s="19"/>
      <c r="K3" s="19"/>
    </row>
    <row r="4" spans="1:13" s="18" customFormat="1" ht="15" customHeight="1">
      <c r="A4" s="43" t="s">
        <v>7</v>
      </c>
      <c r="B4" s="17"/>
      <c r="C4" s="35"/>
      <c r="F4" s="22"/>
      <c r="G4" s="41"/>
      <c r="I4" s="19" t="s">
        <v>35</v>
      </c>
      <c r="J4" s="19"/>
      <c r="K4" s="19"/>
    </row>
    <row r="5" spans="1:13" s="18" customFormat="1" ht="15" customHeight="1">
      <c r="A5" s="43" t="s">
        <v>8</v>
      </c>
      <c r="B5" s="21"/>
      <c r="C5" s="35"/>
      <c r="F5" s="22"/>
      <c r="G5" s="41"/>
      <c r="I5" s="19" t="s">
        <v>9</v>
      </c>
      <c r="J5" s="19"/>
      <c r="K5" s="19"/>
    </row>
    <row r="6" spans="1:13" s="18" customFormat="1" ht="15" customHeight="1">
      <c r="B6" s="36"/>
      <c r="F6" s="32"/>
      <c r="G6" s="41"/>
      <c r="I6" s="22" t="s">
        <v>4</v>
      </c>
      <c r="J6" s="22"/>
      <c r="K6" s="22"/>
    </row>
    <row r="7" spans="1:13" s="18" customFormat="1" ht="15" customHeight="1" thickBot="1">
      <c r="A7" s="16"/>
      <c r="B7" s="17"/>
      <c r="F7" s="32"/>
      <c r="G7" s="41"/>
      <c r="H7" s="23"/>
      <c r="I7" s="23"/>
      <c r="J7" s="23"/>
      <c r="K7" s="23"/>
    </row>
    <row r="8" spans="1:13" s="31" customFormat="1" ht="15" customHeight="1" thickBot="1">
      <c r="A8" s="69" t="s">
        <v>10</v>
      </c>
      <c r="B8" s="70" t="s">
        <v>11</v>
      </c>
      <c r="C8" s="70" t="s">
        <v>12</v>
      </c>
      <c r="D8" s="70" t="s">
        <v>24</v>
      </c>
      <c r="E8" s="70" t="s">
        <v>13</v>
      </c>
      <c r="F8" s="70" t="s">
        <v>14</v>
      </c>
      <c r="G8" s="70" t="s">
        <v>15</v>
      </c>
      <c r="H8" s="71" t="s">
        <v>16</v>
      </c>
      <c r="I8" s="71" t="s">
        <v>17</v>
      </c>
      <c r="J8" s="71" t="s">
        <v>18</v>
      </c>
      <c r="K8" s="71" t="s">
        <v>19</v>
      </c>
      <c r="L8" s="72" t="s">
        <v>20</v>
      </c>
      <c r="M8" s="53" t="s">
        <v>28</v>
      </c>
    </row>
    <row r="9" spans="1:13" s="31" customFormat="1" ht="15" customHeight="1">
      <c r="A9" s="65">
        <v>1</v>
      </c>
      <c r="B9" s="66" t="s">
        <v>47</v>
      </c>
      <c r="C9" s="66" t="s">
        <v>48</v>
      </c>
      <c r="D9" s="66" t="s">
        <v>49</v>
      </c>
      <c r="E9" s="66" t="s">
        <v>22</v>
      </c>
      <c r="F9" s="66" t="s">
        <v>50</v>
      </c>
      <c r="G9" s="66">
        <v>33</v>
      </c>
      <c r="H9" s="67">
        <f>VLOOKUP(F9,'[1]N RANGA RAO'!$C$4:$D$167,2,FALSE)</f>
        <v>66</v>
      </c>
      <c r="I9" s="67">
        <f t="shared" ref="I9:I32" si="0">G9*1</f>
        <v>33</v>
      </c>
      <c r="J9" s="67">
        <v>30</v>
      </c>
      <c r="K9" s="67">
        <v>0</v>
      </c>
      <c r="L9" s="68">
        <f t="shared" ref="L9:L32" si="1">G9*H9+I9+J9+K9</f>
        <v>2241</v>
      </c>
      <c r="M9" s="54" t="s">
        <v>51</v>
      </c>
    </row>
    <row r="10" spans="1:13" s="31" customFormat="1" ht="15" customHeight="1">
      <c r="A10" s="56">
        <f>A9+1</f>
        <v>2</v>
      </c>
      <c r="B10" s="49" t="s">
        <v>47</v>
      </c>
      <c r="C10" s="49" t="s">
        <v>52</v>
      </c>
      <c r="D10" s="49" t="s">
        <v>53</v>
      </c>
      <c r="E10" s="49" t="s">
        <v>22</v>
      </c>
      <c r="F10" s="49" t="s">
        <v>54</v>
      </c>
      <c r="G10" s="49">
        <v>9</v>
      </c>
      <c r="H10" s="50">
        <f>VLOOKUP(F10,'[1]N RANGA RAO'!$C$4:$D$167,2,FALSE)</f>
        <v>56</v>
      </c>
      <c r="I10" s="50">
        <f t="shared" si="0"/>
        <v>9</v>
      </c>
      <c r="J10" s="50">
        <v>30</v>
      </c>
      <c r="K10" s="50">
        <v>0</v>
      </c>
      <c r="L10" s="57">
        <f t="shared" si="1"/>
        <v>543</v>
      </c>
      <c r="M10" s="54" t="s">
        <v>55</v>
      </c>
    </row>
    <row r="11" spans="1:13" s="31" customFormat="1" ht="15" customHeight="1">
      <c r="A11" s="56">
        <f t="shared" ref="A11:A32" si="2">A10+1</f>
        <v>3</v>
      </c>
      <c r="B11" s="49" t="s">
        <v>47</v>
      </c>
      <c r="C11" s="49" t="s">
        <v>56</v>
      </c>
      <c r="D11" s="49" t="s">
        <v>57</v>
      </c>
      <c r="E11" s="49" t="s">
        <v>22</v>
      </c>
      <c r="F11" s="49" t="s">
        <v>58</v>
      </c>
      <c r="G11" s="49">
        <v>22</v>
      </c>
      <c r="H11" s="50">
        <f>VLOOKUP(F11,'[1]N RANGA RAO'!$C$4:$D$167,2,FALSE)</f>
        <v>76</v>
      </c>
      <c r="I11" s="50">
        <f t="shared" si="0"/>
        <v>22</v>
      </c>
      <c r="J11" s="50">
        <v>30</v>
      </c>
      <c r="K11" s="50">
        <v>0</v>
      </c>
      <c r="L11" s="57">
        <f t="shared" si="1"/>
        <v>1724</v>
      </c>
      <c r="M11" s="54" t="s">
        <v>59</v>
      </c>
    </row>
    <row r="12" spans="1:13" s="31" customFormat="1" ht="15" customHeight="1">
      <c r="A12" s="56">
        <f t="shared" si="2"/>
        <v>4</v>
      </c>
      <c r="B12" s="49" t="s">
        <v>47</v>
      </c>
      <c r="C12" s="49" t="s">
        <v>60</v>
      </c>
      <c r="D12" s="49" t="s">
        <v>61</v>
      </c>
      <c r="E12" s="49" t="s">
        <v>22</v>
      </c>
      <c r="F12" s="49" t="s">
        <v>40</v>
      </c>
      <c r="G12" s="49">
        <v>53</v>
      </c>
      <c r="H12" s="50">
        <f>VLOOKUP(F12,'[1]N RANGA RAO'!$C$4:$D$167,2,FALSE)</f>
        <v>77</v>
      </c>
      <c r="I12" s="50">
        <f t="shared" si="0"/>
        <v>53</v>
      </c>
      <c r="J12" s="50">
        <v>30</v>
      </c>
      <c r="K12" s="50">
        <v>0</v>
      </c>
      <c r="L12" s="57">
        <f t="shared" si="1"/>
        <v>4164</v>
      </c>
      <c r="M12" s="54" t="s">
        <v>41</v>
      </c>
    </row>
    <row r="13" spans="1:13" s="31" customFormat="1" ht="15" customHeight="1">
      <c r="A13" s="56">
        <f t="shared" si="2"/>
        <v>5</v>
      </c>
      <c r="B13" s="49" t="s">
        <v>47</v>
      </c>
      <c r="C13" s="49" t="s">
        <v>62</v>
      </c>
      <c r="D13" s="49" t="s">
        <v>63</v>
      </c>
      <c r="E13" s="49" t="s">
        <v>22</v>
      </c>
      <c r="F13" s="49" t="s">
        <v>23</v>
      </c>
      <c r="G13" s="49">
        <v>26</v>
      </c>
      <c r="H13" s="50">
        <f>VLOOKUP(F13,'[1]N RANGA RAO'!$C$4:$D$167,2,FALSE)</f>
        <v>56</v>
      </c>
      <c r="I13" s="50">
        <f t="shared" si="0"/>
        <v>26</v>
      </c>
      <c r="J13" s="50">
        <v>30</v>
      </c>
      <c r="K13" s="50">
        <v>0</v>
      </c>
      <c r="L13" s="57">
        <f t="shared" si="1"/>
        <v>1512</v>
      </c>
      <c r="M13" s="54" t="s">
        <v>31</v>
      </c>
    </row>
    <row r="14" spans="1:13" s="31" customFormat="1" ht="15" customHeight="1">
      <c r="A14" s="56">
        <f t="shared" si="2"/>
        <v>6</v>
      </c>
      <c r="B14" s="49" t="s">
        <v>64</v>
      </c>
      <c r="C14" s="49" t="s">
        <v>65</v>
      </c>
      <c r="D14" s="49" t="s">
        <v>66</v>
      </c>
      <c r="E14" s="49" t="s">
        <v>22</v>
      </c>
      <c r="F14" s="49" t="s">
        <v>67</v>
      </c>
      <c r="G14" s="49">
        <v>10</v>
      </c>
      <c r="H14" s="50">
        <f>VLOOKUP(F14,'[1]N RANGA RAO'!$C$4:$D$167,2,FALSE)</f>
        <v>56</v>
      </c>
      <c r="I14" s="50">
        <f t="shared" si="0"/>
        <v>10</v>
      </c>
      <c r="J14" s="50">
        <v>30</v>
      </c>
      <c r="K14" s="50">
        <v>0</v>
      </c>
      <c r="L14" s="57">
        <f t="shared" si="1"/>
        <v>600</v>
      </c>
      <c r="M14" s="54" t="s">
        <v>68</v>
      </c>
    </row>
    <row r="15" spans="1:13" s="31" customFormat="1" ht="15" customHeight="1">
      <c r="A15" s="56">
        <f t="shared" si="2"/>
        <v>7</v>
      </c>
      <c r="B15" s="49" t="s">
        <v>64</v>
      </c>
      <c r="C15" s="49" t="s">
        <v>69</v>
      </c>
      <c r="D15" s="49" t="s">
        <v>70</v>
      </c>
      <c r="E15" s="49" t="s">
        <v>22</v>
      </c>
      <c r="F15" s="49" t="s">
        <v>71</v>
      </c>
      <c r="G15" s="49">
        <v>9</v>
      </c>
      <c r="H15" s="50">
        <f>VLOOKUP(F15,'[1]N RANGA RAO'!$C$4:$D$167,2,FALSE)</f>
        <v>63</v>
      </c>
      <c r="I15" s="50">
        <f t="shared" si="0"/>
        <v>9</v>
      </c>
      <c r="J15" s="50">
        <v>30</v>
      </c>
      <c r="K15" s="50">
        <v>0</v>
      </c>
      <c r="L15" s="57">
        <f t="shared" si="1"/>
        <v>606</v>
      </c>
      <c r="M15" s="54" t="s">
        <v>72</v>
      </c>
    </row>
    <row r="16" spans="1:13" s="31" customFormat="1" ht="15" customHeight="1">
      <c r="A16" s="56">
        <f t="shared" si="2"/>
        <v>8</v>
      </c>
      <c r="B16" s="49" t="s">
        <v>73</v>
      </c>
      <c r="C16" s="49" t="s">
        <v>74</v>
      </c>
      <c r="D16" s="49" t="s">
        <v>75</v>
      </c>
      <c r="E16" s="49" t="s">
        <v>22</v>
      </c>
      <c r="F16" s="49" t="s">
        <v>76</v>
      </c>
      <c r="G16" s="49">
        <v>23</v>
      </c>
      <c r="H16" s="50">
        <f>VLOOKUP(F16,'[1]N RANGA RAO'!$C$4:$D$167,2,FALSE)</f>
        <v>70</v>
      </c>
      <c r="I16" s="50">
        <f t="shared" si="0"/>
        <v>23</v>
      </c>
      <c r="J16" s="50">
        <v>30</v>
      </c>
      <c r="K16" s="50">
        <v>0</v>
      </c>
      <c r="L16" s="57">
        <f t="shared" si="1"/>
        <v>1663</v>
      </c>
      <c r="M16" s="54" t="s">
        <v>77</v>
      </c>
    </row>
    <row r="17" spans="1:13" s="31" customFormat="1" ht="15" customHeight="1">
      <c r="A17" s="56">
        <f t="shared" si="2"/>
        <v>9</v>
      </c>
      <c r="B17" s="49" t="s">
        <v>78</v>
      </c>
      <c r="C17" s="49" t="s">
        <v>79</v>
      </c>
      <c r="D17" s="49" t="s">
        <v>80</v>
      </c>
      <c r="E17" s="49" t="s">
        <v>22</v>
      </c>
      <c r="F17" s="49" t="s">
        <v>81</v>
      </c>
      <c r="G17" s="49">
        <v>15</v>
      </c>
      <c r="H17" s="50">
        <f>VLOOKUP(F17,'[1]N RANGA RAO'!$C$4:$D$167,2,FALSE)</f>
        <v>63</v>
      </c>
      <c r="I17" s="50">
        <f t="shared" si="0"/>
        <v>15</v>
      </c>
      <c r="J17" s="50">
        <v>30</v>
      </c>
      <c r="K17" s="50">
        <v>0</v>
      </c>
      <c r="L17" s="57">
        <f t="shared" si="1"/>
        <v>990</v>
      </c>
      <c r="M17" s="54" t="s">
        <v>82</v>
      </c>
    </row>
    <row r="18" spans="1:13" s="31" customFormat="1" ht="15" customHeight="1">
      <c r="A18" s="56">
        <f t="shared" si="2"/>
        <v>10</v>
      </c>
      <c r="B18" s="49" t="s">
        <v>78</v>
      </c>
      <c r="C18" s="49" t="s">
        <v>83</v>
      </c>
      <c r="D18" s="49" t="s">
        <v>84</v>
      </c>
      <c r="E18" s="49" t="s">
        <v>22</v>
      </c>
      <c r="F18" s="49" t="s">
        <v>85</v>
      </c>
      <c r="G18" s="49">
        <v>13</v>
      </c>
      <c r="H18" s="50">
        <f>VLOOKUP(F18,'[1]N RANGA RAO'!$C$4:$D$167,2,FALSE)</f>
        <v>63</v>
      </c>
      <c r="I18" s="50">
        <f t="shared" si="0"/>
        <v>13</v>
      </c>
      <c r="J18" s="50">
        <v>30</v>
      </c>
      <c r="K18" s="50">
        <v>0</v>
      </c>
      <c r="L18" s="57">
        <f t="shared" si="1"/>
        <v>862</v>
      </c>
      <c r="M18" s="54" t="s">
        <v>86</v>
      </c>
    </row>
    <row r="19" spans="1:13" s="31" customFormat="1" ht="30">
      <c r="A19" s="58">
        <f t="shared" si="2"/>
        <v>11</v>
      </c>
      <c r="B19" s="46" t="s">
        <v>78</v>
      </c>
      <c r="C19" s="46" t="s">
        <v>87</v>
      </c>
      <c r="D19" s="46" t="s">
        <v>88</v>
      </c>
      <c r="E19" s="46" t="s">
        <v>22</v>
      </c>
      <c r="F19" s="47" t="s">
        <v>34</v>
      </c>
      <c r="G19" s="46">
        <v>8</v>
      </c>
      <c r="H19" s="48">
        <f>VLOOKUP(F19,'[1]N RANGA RAO'!$C$4:$D$167,2,FALSE)</f>
        <v>70</v>
      </c>
      <c r="I19" s="48">
        <f t="shared" si="0"/>
        <v>8</v>
      </c>
      <c r="J19" s="48">
        <v>30</v>
      </c>
      <c r="K19" s="48">
        <v>0</v>
      </c>
      <c r="L19" s="59">
        <f t="shared" si="1"/>
        <v>598</v>
      </c>
      <c r="M19" s="55" t="s">
        <v>42</v>
      </c>
    </row>
    <row r="20" spans="1:13" s="31" customFormat="1" ht="15" customHeight="1">
      <c r="A20" s="56">
        <f t="shared" si="2"/>
        <v>12</v>
      </c>
      <c r="B20" s="49" t="s">
        <v>78</v>
      </c>
      <c r="C20" s="49" t="s">
        <v>89</v>
      </c>
      <c r="D20" s="51">
        <v>1375</v>
      </c>
      <c r="E20" s="49" t="s">
        <v>22</v>
      </c>
      <c r="F20" s="49" t="s">
        <v>25</v>
      </c>
      <c r="G20" s="49">
        <v>17</v>
      </c>
      <c r="H20" s="50">
        <f>VLOOKUP(F20,'[1]N RANGA RAO'!$C$4:$D$167,2,FALSE)</f>
        <v>61</v>
      </c>
      <c r="I20" s="50">
        <f t="shared" si="0"/>
        <v>17</v>
      </c>
      <c r="J20" s="50">
        <v>30</v>
      </c>
      <c r="K20" s="50">
        <v>0</v>
      </c>
      <c r="L20" s="57">
        <f t="shared" si="1"/>
        <v>1084</v>
      </c>
      <c r="M20" s="54" t="s">
        <v>46</v>
      </c>
    </row>
    <row r="21" spans="1:13" s="31" customFormat="1" ht="15" customHeight="1">
      <c r="A21" s="56">
        <f t="shared" si="2"/>
        <v>13</v>
      </c>
      <c r="B21" s="49" t="s">
        <v>78</v>
      </c>
      <c r="C21" s="49" t="s">
        <v>90</v>
      </c>
      <c r="D21" s="49" t="s">
        <v>91</v>
      </c>
      <c r="E21" s="49" t="s">
        <v>22</v>
      </c>
      <c r="F21" s="49" t="s">
        <v>26</v>
      </c>
      <c r="G21" s="49">
        <v>14</v>
      </c>
      <c r="H21" s="50">
        <f>VLOOKUP(F21,'[1]N RANGA RAO'!$C$4:$D$167,2,FALSE)</f>
        <v>60</v>
      </c>
      <c r="I21" s="50">
        <f t="shared" si="0"/>
        <v>14</v>
      </c>
      <c r="J21" s="50">
        <v>30</v>
      </c>
      <c r="K21" s="50">
        <v>450</v>
      </c>
      <c r="L21" s="57">
        <f t="shared" si="1"/>
        <v>1334</v>
      </c>
      <c r="M21" s="54" t="s">
        <v>30</v>
      </c>
    </row>
    <row r="22" spans="1:13" s="31" customFormat="1" ht="15" customHeight="1">
      <c r="A22" s="56">
        <f t="shared" si="2"/>
        <v>14</v>
      </c>
      <c r="B22" s="49" t="s">
        <v>92</v>
      </c>
      <c r="C22" s="49" t="s">
        <v>93</v>
      </c>
      <c r="D22" s="49" t="s">
        <v>94</v>
      </c>
      <c r="E22" s="49" t="s">
        <v>22</v>
      </c>
      <c r="F22" s="49" t="s">
        <v>44</v>
      </c>
      <c r="G22" s="49">
        <v>4</v>
      </c>
      <c r="H22" s="50">
        <f>VLOOKUP(F22,'[1]N RANGA RAO'!$C$4:$D$167,2,FALSE)</f>
        <v>72</v>
      </c>
      <c r="I22" s="50">
        <f t="shared" si="0"/>
        <v>4</v>
      </c>
      <c r="J22" s="50">
        <v>30</v>
      </c>
      <c r="K22" s="50">
        <v>0</v>
      </c>
      <c r="L22" s="57">
        <f t="shared" si="1"/>
        <v>322</v>
      </c>
      <c r="M22" s="54" t="s">
        <v>45</v>
      </c>
    </row>
    <row r="23" spans="1:13" s="31" customFormat="1" ht="15" customHeight="1">
      <c r="A23" s="56">
        <f t="shared" si="2"/>
        <v>15</v>
      </c>
      <c r="B23" s="49" t="s">
        <v>92</v>
      </c>
      <c r="C23" s="49" t="s">
        <v>95</v>
      </c>
      <c r="D23" s="49" t="s">
        <v>96</v>
      </c>
      <c r="E23" s="49" t="s">
        <v>22</v>
      </c>
      <c r="F23" s="49" t="s">
        <v>38</v>
      </c>
      <c r="G23" s="49">
        <v>7</v>
      </c>
      <c r="H23" s="50">
        <f>VLOOKUP(F23,'[1]N RANGA RAO'!$C$4:$D$167,2,FALSE)</f>
        <v>49</v>
      </c>
      <c r="I23" s="50">
        <f t="shared" si="0"/>
        <v>7</v>
      </c>
      <c r="J23" s="50">
        <v>30</v>
      </c>
      <c r="K23" s="50">
        <v>0</v>
      </c>
      <c r="L23" s="57">
        <f t="shared" si="1"/>
        <v>380</v>
      </c>
      <c r="M23" s="54" t="s">
        <v>39</v>
      </c>
    </row>
    <row r="24" spans="1:13" s="31" customFormat="1" ht="15" customHeight="1">
      <c r="A24" s="56">
        <f t="shared" si="2"/>
        <v>16</v>
      </c>
      <c r="B24" s="49" t="s">
        <v>92</v>
      </c>
      <c r="C24" s="49" t="s">
        <v>97</v>
      </c>
      <c r="D24" s="49" t="s">
        <v>98</v>
      </c>
      <c r="E24" s="49" t="s">
        <v>22</v>
      </c>
      <c r="F24" s="49" t="s">
        <v>99</v>
      </c>
      <c r="G24" s="49">
        <v>8</v>
      </c>
      <c r="H24" s="50">
        <f>VLOOKUP(F24,'[1]N RANGA RAO'!$C$4:$D$167,2,FALSE)</f>
        <v>50</v>
      </c>
      <c r="I24" s="50">
        <f t="shared" si="0"/>
        <v>8</v>
      </c>
      <c r="J24" s="50">
        <v>30</v>
      </c>
      <c r="K24" s="50">
        <v>0</v>
      </c>
      <c r="L24" s="57">
        <f t="shared" si="1"/>
        <v>438</v>
      </c>
      <c r="M24" s="54" t="s">
        <v>100</v>
      </c>
    </row>
    <row r="25" spans="1:13" s="31" customFormat="1" ht="15" customHeight="1">
      <c r="A25" s="56">
        <f t="shared" si="2"/>
        <v>17</v>
      </c>
      <c r="B25" s="49" t="s">
        <v>92</v>
      </c>
      <c r="C25" s="49" t="s">
        <v>101</v>
      </c>
      <c r="D25" s="49" t="s">
        <v>102</v>
      </c>
      <c r="E25" s="49" t="s">
        <v>22</v>
      </c>
      <c r="F25" s="49" t="s">
        <v>103</v>
      </c>
      <c r="G25" s="49">
        <v>9</v>
      </c>
      <c r="H25" s="50">
        <f>VLOOKUP(F25,'[1]N RANGA RAO'!$C$4:$D$167,2,FALSE)</f>
        <v>63</v>
      </c>
      <c r="I25" s="50">
        <f t="shared" si="0"/>
        <v>9</v>
      </c>
      <c r="J25" s="50">
        <v>30</v>
      </c>
      <c r="K25" s="50">
        <v>0</v>
      </c>
      <c r="L25" s="57">
        <f t="shared" si="1"/>
        <v>606</v>
      </c>
      <c r="M25" s="54" t="s">
        <v>104</v>
      </c>
    </row>
    <row r="26" spans="1:13" s="31" customFormat="1" ht="15" customHeight="1">
      <c r="A26" s="56">
        <f t="shared" si="2"/>
        <v>18</v>
      </c>
      <c r="B26" s="49" t="s">
        <v>92</v>
      </c>
      <c r="C26" s="49" t="s">
        <v>105</v>
      </c>
      <c r="D26" s="49" t="s">
        <v>106</v>
      </c>
      <c r="E26" s="49" t="s">
        <v>22</v>
      </c>
      <c r="F26" s="49" t="s">
        <v>107</v>
      </c>
      <c r="G26" s="49">
        <v>8</v>
      </c>
      <c r="H26" s="50">
        <f>VLOOKUP(F26,'[1]N RANGA RAO'!$C$4:$D$167,2,FALSE)</f>
        <v>62</v>
      </c>
      <c r="I26" s="50">
        <f t="shared" si="0"/>
        <v>8</v>
      </c>
      <c r="J26" s="50">
        <v>30</v>
      </c>
      <c r="K26" s="50">
        <v>0</v>
      </c>
      <c r="L26" s="57">
        <f t="shared" si="1"/>
        <v>534</v>
      </c>
      <c r="M26" s="54" t="s">
        <v>108</v>
      </c>
    </row>
    <row r="27" spans="1:13" s="31" customFormat="1" ht="15" customHeight="1">
      <c r="A27" s="56">
        <f t="shared" si="2"/>
        <v>19</v>
      </c>
      <c r="B27" s="49" t="s">
        <v>92</v>
      </c>
      <c r="C27" s="49" t="s">
        <v>109</v>
      </c>
      <c r="D27" s="49" t="s">
        <v>110</v>
      </c>
      <c r="E27" s="49" t="s">
        <v>22</v>
      </c>
      <c r="F27" s="49" t="s">
        <v>37</v>
      </c>
      <c r="G27" s="49">
        <v>14</v>
      </c>
      <c r="H27" s="50">
        <f>VLOOKUP(F27,'[1]N RANGA RAO'!$C$4:$D$167,2,FALSE)</f>
        <v>60</v>
      </c>
      <c r="I27" s="50">
        <f t="shared" si="0"/>
        <v>14</v>
      </c>
      <c r="J27" s="50">
        <v>30</v>
      </c>
      <c r="K27" s="50">
        <v>450</v>
      </c>
      <c r="L27" s="57">
        <f t="shared" si="1"/>
        <v>1334</v>
      </c>
      <c r="M27" s="54" t="s">
        <v>33</v>
      </c>
    </row>
    <row r="28" spans="1:13" s="31" customFormat="1" ht="15" customHeight="1">
      <c r="A28" s="56">
        <f t="shared" si="2"/>
        <v>20</v>
      </c>
      <c r="B28" s="49" t="s">
        <v>92</v>
      </c>
      <c r="C28" s="49" t="s">
        <v>111</v>
      </c>
      <c r="D28" s="49" t="s">
        <v>112</v>
      </c>
      <c r="E28" s="49" t="s">
        <v>22</v>
      </c>
      <c r="F28" s="49" t="s">
        <v>25</v>
      </c>
      <c r="G28" s="49">
        <v>10</v>
      </c>
      <c r="H28" s="50">
        <f>VLOOKUP(F28,'[1]N RANGA RAO'!$C$4:$D$167,2,FALSE)</f>
        <v>61</v>
      </c>
      <c r="I28" s="50">
        <f t="shared" si="0"/>
        <v>10</v>
      </c>
      <c r="J28" s="50">
        <v>30</v>
      </c>
      <c r="K28" s="50">
        <v>0</v>
      </c>
      <c r="L28" s="57">
        <f t="shared" si="1"/>
        <v>650</v>
      </c>
      <c r="M28" s="54" t="s">
        <v>29</v>
      </c>
    </row>
    <row r="29" spans="1:13" s="31" customFormat="1" ht="15" customHeight="1">
      <c r="A29" s="56">
        <f t="shared" si="2"/>
        <v>21</v>
      </c>
      <c r="B29" s="49" t="s">
        <v>92</v>
      </c>
      <c r="C29" s="49" t="s">
        <v>113</v>
      </c>
      <c r="D29" s="49" t="s">
        <v>114</v>
      </c>
      <c r="E29" s="49" t="s">
        <v>22</v>
      </c>
      <c r="F29" s="49" t="s">
        <v>23</v>
      </c>
      <c r="G29" s="49">
        <v>32</v>
      </c>
      <c r="H29" s="50">
        <f>VLOOKUP(F29,'[1]N RANGA RAO'!$C$4:$D$167,2,FALSE)</f>
        <v>56</v>
      </c>
      <c r="I29" s="50">
        <f t="shared" si="0"/>
        <v>32</v>
      </c>
      <c r="J29" s="50">
        <v>30</v>
      </c>
      <c r="K29" s="50">
        <v>0</v>
      </c>
      <c r="L29" s="57">
        <f t="shared" si="1"/>
        <v>1854</v>
      </c>
      <c r="M29" s="54" t="s">
        <v>31</v>
      </c>
    </row>
    <row r="30" spans="1:13" s="31" customFormat="1" ht="15" customHeight="1">
      <c r="A30" s="56">
        <f t="shared" si="2"/>
        <v>22</v>
      </c>
      <c r="B30" s="49" t="s">
        <v>92</v>
      </c>
      <c r="C30" s="49" t="s">
        <v>115</v>
      </c>
      <c r="D30" s="49" t="s">
        <v>116</v>
      </c>
      <c r="E30" s="49" t="s">
        <v>22</v>
      </c>
      <c r="F30" s="49" t="s">
        <v>117</v>
      </c>
      <c r="G30" s="49">
        <v>48</v>
      </c>
      <c r="H30" s="50">
        <f>VLOOKUP(F30,'[1]N RANGA RAO'!$C$4:$D$167,2,FALSE)</f>
        <v>75</v>
      </c>
      <c r="I30" s="50">
        <f t="shared" si="0"/>
        <v>48</v>
      </c>
      <c r="J30" s="50">
        <v>30</v>
      </c>
      <c r="K30" s="50">
        <v>0</v>
      </c>
      <c r="L30" s="57">
        <f t="shared" si="1"/>
        <v>3678</v>
      </c>
      <c r="M30" s="54" t="s">
        <v>118</v>
      </c>
    </row>
    <row r="31" spans="1:13" s="31" customFormat="1" ht="15" customHeight="1">
      <c r="A31" s="56">
        <f t="shared" si="2"/>
        <v>23</v>
      </c>
      <c r="B31" s="49" t="s">
        <v>119</v>
      </c>
      <c r="C31" s="49" t="s">
        <v>120</v>
      </c>
      <c r="D31" s="49" t="s">
        <v>121</v>
      </c>
      <c r="E31" s="49" t="s">
        <v>22</v>
      </c>
      <c r="F31" s="49" t="s">
        <v>122</v>
      </c>
      <c r="G31" s="49">
        <v>7</v>
      </c>
      <c r="H31" s="50">
        <f>VLOOKUP(F31,'[1]N RANGA RAO'!$C$4:$D$167,2,FALSE)</f>
        <v>60</v>
      </c>
      <c r="I31" s="50">
        <f t="shared" si="0"/>
        <v>7</v>
      </c>
      <c r="J31" s="50">
        <v>30</v>
      </c>
      <c r="K31" s="50">
        <v>500</v>
      </c>
      <c r="L31" s="57">
        <f t="shared" si="1"/>
        <v>957</v>
      </c>
      <c r="M31" s="54" t="s">
        <v>123</v>
      </c>
    </row>
    <row r="32" spans="1:13" s="31" customFormat="1" ht="15.75" thickBot="1">
      <c r="A32" s="60">
        <f t="shared" si="2"/>
        <v>24</v>
      </c>
      <c r="B32" s="61" t="s">
        <v>119</v>
      </c>
      <c r="C32" s="61" t="s">
        <v>124</v>
      </c>
      <c r="D32" s="61" t="s">
        <v>125</v>
      </c>
      <c r="E32" s="61" t="s">
        <v>22</v>
      </c>
      <c r="F32" s="61" t="s">
        <v>32</v>
      </c>
      <c r="G32" s="61">
        <v>12</v>
      </c>
      <c r="H32" s="62">
        <f>VLOOKUP(F32,'[1]N RANGA RAO'!$C$4:$D$167,2,FALSE)</f>
        <v>70</v>
      </c>
      <c r="I32" s="62">
        <f t="shared" si="0"/>
        <v>12</v>
      </c>
      <c r="J32" s="62">
        <v>30</v>
      </c>
      <c r="K32" s="62">
        <v>0</v>
      </c>
      <c r="L32" s="63">
        <f t="shared" si="1"/>
        <v>882</v>
      </c>
      <c r="M32" s="54" t="s">
        <v>43</v>
      </c>
    </row>
    <row r="33" spans="1:13" s="31" customFormat="1" ht="15" customHeight="1" thickBot="1">
      <c r="A33" s="76" t="s">
        <v>126</v>
      </c>
      <c r="B33" s="77"/>
      <c r="C33" s="77"/>
      <c r="D33" s="77"/>
      <c r="E33" s="77"/>
      <c r="F33" s="77"/>
      <c r="G33" s="77"/>
      <c r="H33" s="77"/>
      <c r="I33" s="77"/>
      <c r="J33" s="77"/>
      <c r="K33" s="78"/>
      <c r="L33" s="64">
        <f>SUM(L9:L32)</f>
        <v>29556</v>
      </c>
      <c r="M33" s="52"/>
    </row>
    <row r="34" spans="1:13" s="39" customFormat="1" ht="33" customHeight="1" thickBot="1">
      <c r="A34" s="73" t="s">
        <v>27</v>
      </c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5"/>
    </row>
    <row r="35" spans="1:13" s="39" customFormat="1" ht="15" customHeight="1" thickBot="1">
      <c r="A35" s="45"/>
      <c r="B35" s="45"/>
      <c r="C35" s="45"/>
      <c r="D35" s="45"/>
      <c r="E35" s="45"/>
      <c r="F35" s="45"/>
      <c r="G35" s="79">
        <f>SUM(G9:G32)</f>
        <v>411</v>
      </c>
      <c r="H35" s="45"/>
      <c r="I35" s="45"/>
      <c r="J35" s="45"/>
      <c r="K35" s="45"/>
      <c r="L35" s="45"/>
    </row>
    <row r="36" spans="1:13" s="39" customFormat="1" ht="15" customHeight="1">
      <c r="A36" s="40"/>
      <c r="B36" s="40"/>
      <c r="C36" s="40"/>
      <c r="D36" s="40"/>
      <c r="E36" s="40"/>
      <c r="F36" s="40"/>
      <c r="G36" s="44"/>
      <c r="H36" s="40"/>
      <c r="I36" s="40"/>
      <c r="J36" s="40"/>
      <c r="K36" s="40"/>
      <c r="L36" s="40"/>
    </row>
    <row r="37" spans="1:13" s="24" customFormat="1" ht="15" customHeight="1">
      <c r="A37" s="26" t="s">
        <v>21</v>
      </c>
      <c r="B37" s="37"/>
      <c r="C37" s="38"/>
      <c r="D37" s="38"/>
      <c r="E37" s="38"/>
      <c r="F37" s="33"/>
      <c r="G37" s="28"/>
      <c r="I37" s="30"/>
      <c r="J37" s="30"/>
      <c r="K37" s="30"/>
    </row>
    <row r="38" spans="1:13" s="24" customFormat="1" ht="15" customHeight="1">
      <c r="A38" s="26"/>
      <c r="B38" s="37"/>
      <c r="C38" s="38"/>
      <c r="D38" s="38"/>
      <c r="E38" s="38"/>
      <c r="F38" s="33"/>
      <c r="G38" s="28"/>
      <c r="I38" s="30"/>
      <c r="J38" s="30"/>
      <c r="K38" s="30"/>
    </row>
    <row r="39" spans="1:13" s="24" customFormat="1" ht="15" customHeight="1">
      <c r="A39" s="26"/>
      <c r="B39" s="37"/>
      <c r="C39" s="38"/>
      <c r="D39" s="38"/>
      <c r="E39" s="38"/>
      <c r="F39" s="33"/>
      <c r="G39" s="28"/>
      <c r="H39" s="30"/>
      <c r="I39" s="30"/>
      <c r="J39" s="30"/>
      <c r="K39" s="30"/>
    </row>
    <row r="40" spans="1:13" s="24" customFormat="1" ht="15" customHeight="1">
      <c r="A40" s="26" t="s">
        <v>3</v>
      </c>
      <c r="B40" s="37"/>
      <c r="C40" s="38"/>
      <c r="D40" s="38"/>
      <c r="E40" s="38"/>
      <c r="F40" s="33"/>
      <c r="G40" s="28"/>
      <c r="H40" s="30"/>
      <c r="I40" s="30"/>
      <c r="J40" s="30"/>
      <c r="K40" s="30"/>
    </row>
    <row r="41" spans="1:13" s="24" customFormat="1" ht="15" customHeight="1">
      <c r="A41" s="25"/>
      <c r="B41" s="37"/>
      <c r="C41" s="38"/>
      <c r="D41" s="38"/>
      <c r="E41" s="38"/>
      <c r="F41" s="33"/>
      <c r="G41" s="28"/>
      <c r="H41" s="30"/>
      <c r="I41" s="30"/>
      <c r="K41" s="30"/>
    </row>
    <row r="42" spans="1:13" s="24" customFormat="1" ht="15" customHeight="1">
      <c r="A42" s="25"/>
      <c r="B42" s="37"/>
      <c r="C42" s="38"/>
      <c r="D42" s="38"/>
      <c r="E42" s="38"/>
      <c r="F42" s="33"/>
      <c r="G42" s="28"/>
      <c r="H42" s="19"/>
      <c r="I42" s="19"/>
      <c r="J42" s="30"/>
      <c r="K42" s="19"/>
    </row>
    <row r="43" spans="1:13" s="24" customFormat="1" ht="15" customHeight="1">
      <c r="A43" s="29"/>
      <c r="B43" s="37"/>
      <c r="C43" s="38"/>
      <c r="D43" s="38"/>
      <c r="E43" s="38"/>
      <c r="F43" s="27"/>
      <c r="G43" s="26"/>
      <c r="H43" s="30"/>
      <c r="I43" s="30"/>
      <c r="J43" s="30"/>
      <c r="K43" s="30"/>
    </row>
    <row r="44" spans="1:13" s="24" customFormat="1" ht="15" customHeight="1">
      <c r="A44" s="29"/>
      <c r="B44" s="37"/>
      <c r="C44" s="38"/>
      <c r="D44" s="38"/>
      <c r="E44" s="38"/>
      <c r="F44" s="27"/>
      <c r="G44" s="26"/>
      <c r="H44" s="30"/>
      <c r="I44" s="30"/>
      <c r="J44" s="30"/>
      <c r="K44" s="30"/>
    </row>
    <row r="45" spans="1:13" s="24" customFormat="1" ht="15" customHeight="1">
      <c r="A45" s="29"/>
      <c r="B45" s="37"/>
      <c r="C45" s="38"/>
      <c r="D45" s="38"/>
      <c r="E45" s="38"/>
      <c r="F45" s="27"/>
      <c r="G45" s="26"/>
      <c r="H45" s="30"/>
      <c r="I45" s="30"/>
      <c r="J45" s="30"/>
      <c r="K45" s="30"/>
    </row>
    <row r="46" spans="1:13" s="24" customFormat="1" ht="15" customHeight="1">
      <c r="A46" s="29"/>
      <c r="B46" s="37"/>
      <c r="C46" s="38"/>
      <c r="D46" s="38"/>
      <c r="E46" s="38"/>
      <c r="F46" s="27"/>
      <c r="G46" s="26"/>
      <c r="H46" s="30"/>
      <c r="I46" s="30"/>
      <c r="J46" s="30"/>
      <c r="K46" s="30"/>
    </row>
    <row r="47" spans="1:13" s="24" customFormat="1" ht="15" customHeight="1">
      <c r="A47" s="29"/>
      <c r="B47" s="37"/>
      <c r="C47" s="38"/>
      <c r="D47" s="38"/>
      <c r="E47" s="38"/>
      <c r="F47" s="27"/>
      <c r="G47" s="26"/>
      <c r="H47" s="30"/>
      <c r="I47" s="30"/>
      <c r="J47" s="30"/>
      <c r="K47" s="30"/>
    </row>
    <row r="48" spans="1:13" s="24" customFormat="1" ht="15" customHeight="1">
      <c r="A48" s="29"/>
      <c r="B48" s="37"/>
      <c r="C48" s="38"/>
      <c r="D48" s="38"/>
      <c r="E48" s="38"/>
      <c r="F48" s="27"/>
      <c r="G48" s="26"/>
      <c r="H48" s="30"/>
      <c r="I48" s="30"/>
      <c r="J48" s="30"/>
      <c r="K48" s="30"/>
    </row>
    <row r="49" spans="1:11" s="24" customFormat="1" ht="15" customHeight="1">
      <c r="A49" s="29"/>
      <c r="B49" s="37"/>
      <c r="C49" s="38"/>
      <c r="D49" s="38"/>
      <c r="E49" s="38"/>
      <c r="F49" s="27"/>
      <c r="G49" s="26"/>
      <c r="H49" s="30"/>
      <c r="I49" s="30"/>
      <c r="J49" s="30"/>
      <c r="K49" s="30"/>
    </row>
    <row r="50" spans="1:11" s="24" customFormat="1" ht="15" customHeight="1">
      <c r="A50" s="29"/>
      <c r="B50" s="37"/>
      <c r="C50" s="38"/>
      <c r="D50" s="38"/>
      <c r="E50" s="38"/>
      <c r="F50" s="27"/>
      <c r="G50" s="26"/>
      <c r="H50" s="30"/>
      <c r="I50" s="30"/>
      <c r="J50" s="30"/>
      <c r="K50" s="30"/>
    </row>
    <row r="51" spans="1:11" s="24" customFormat="1" ht="15" customHeight="1">
      <c r="A51" s="29"/>
      <c r="B51" s="37"/>
      <c r="C51" s="38"/>
      <c r="D51" s="38"/>
      <c r="E51" s="38"/>
      <c r="F51" s="27"/>
      <c r="G51" s="26"/>
      <c r="H51" s="30"/>
      <c r="I51" s="30"/>
      <c r="J51" s="30"/>
      <c r="K51" s="30"/>
    </row>
    <row r="52" spans="1:11" s="24" customFormat="1" ht="15" customHeight="1">
      <c r="A52" s="29"/>
      <c r="B52" s="37"/>
      <c r="C52" s="38"/>
      <c r="D52" s="38"/>
      <c r="E52" s="38"/>
      <c r="F52" s="27"/>
      <c r="G52" s="26"/>
      <c r="H52" s="30"/>
      <c r="I52" s="30"/>
      <c r="J52" s="30"/>
      <c r="K52" s="30"/>
    </row>
    <row r="53" spans="1:11" s="24" customFormat="1" ht="15" customHeight="1">
      <c r="A53" s="29"/>
      <c r="B53" s="37"/>
      <c r="C53" s="38"/>
      <c r="D53" s="38"/>
      <c r="E53" s="38"/>
      <c r="F53" s="27"/>
      <c r="G53" s="26"/>
      <c r="H53" s="30"/>
      <c r="I53" s="30"/>
      <c r="J53" s="30"/>
      <c r="K53" s="30"/>
    </row>
    <row r="54" spans="1:11" s="24" customFormat="1" ht="15" customHeight="1">
      <c r="A54" s="29"/>
      <c r="B54" s="37"/>
      <c r="C54" s="38"/>
      <c r="D54" s="38"/>
      <c r="E54" s="38"/>
      <c r="F54" s="27"/>
      <c r="G54" s="26"/>
      <c r="H54" s="30"/>
      <c r="I54" s="30"/>
      <c r="J54" s="30"/>
      <c r="K54" s="30"/>
    </row>
    <row r="55" spans="1:11" s="24" customFormat="1" ht="15" customHeight="1">
      <c r="A55" s="29"/>
      <c r="B55" s="37"/>
      <c r="C55" s="38"/>
      <c r="D55" s="38"/>
      <c r="E55" s="38"/>
      <c r="F55" s="27"/>
      <c r="G55" s="26"/>
      <c r="H55" s="30"/>
      <c r="I55" s="30"/>
      <c r="J55" s="30"/>
      <c r="K55" s="30"/>
    </row>
    <row r="56" spans="1:11" s="24" customFormat="1" ht="15" customHeight="1">
      <c r="A56" s="29"/>
      <c r="B56" s="37"/>
      <c r="C56" s="38"/>
      <c r="D56" s="38"/>
      <c r="E56" s="38"/>
      <c r="F56" s="27"/>
      <c r="G56" s="26"/>
      <c r="H56" s="30"/>
      <c r="I56" s="30"/>
      <c r="J56" s="30"/>
      <c r="K56" s="30"/>
    </row>
    <row r="57" spans="1:11" s="24" customFormat="1" ht="15" customHeight="1">
      <c r="A57" s="29"/>
      <c r="B57" s="37"/>
      <c r="C57" s="38"/>
      <c r="D57" s="38"/>
      <c r="E57" s="38"/>
      <c r="F57" s="27"/>
      <c r="G57" s="26"/>
      <c r="H57" s="30"/>
      <c r="I57" s="30"/>
      <c r="J57" s="30"/>
      <c r="K57" s="30"/>
    </row>
    <row r="58" spans="1:11" s="24" customFormat="1" ht="15" customHeight="1">
      <c r="A58" s="29"/>
      <c r="B58" s="37"/>
      <c r="C58" s="38"/>
      <c r="D58" s="38"/>
      <c r="E58" s="38"/>
      <c r="F58" s="27"/>
      <c r="G58" s="26"/>
      <c r="H58" s="30"/>
      <c r="I58" s="30"/>
      <c r="J58" s="30"/>
      <c r="K58" s="30"/>
    </row>
    <row r="59" spans="1:11" s="24" customFormat="1" ht="15" customHeight="1">
      <c r="A59" s="29"/>
      <c r="B59" s="37"/>
      <c r="C59" s="38"/>
      <c r="D59" s="38"/>
      <c r="E59" s="38"/>
      <c r="F59" s="27"/>
      <c r="G59" s="26"/>
      <c r="H59" s="30"/>
      <c r="I59" s="30"/>
      <c r="J59" s="30"/>
      <c r="K59" s="30"/>
    </row>
    <row r="60" spans="1:11" s="24" customFormat="1" ht="15" customHeight="1">
      <c r="A60" s="29"/>
      <c r="B60" s="37"/>
      <c r="C60" s="38"/>
      <c r="D60" s="38"/>
      <c r="E60" s="38"/>
      <c r="F60" s="27"/>
      <c r="G60" s="26"/>
      <c r="H60" s="30"/>
      <c r="I60" s="30"/>
      <c r="J60" s="30"/>
      <c r="K60" s="30"/>
    </row>
    <row r="61" spans="1:11" s="24" customFormat="1" ht="15" customHeight="1">
      <c r="A61" s="29"/>
      <c r="B61" s="37"/>
      <c r="C61" s="38"/>
      <c r="D61" s="38"/>
      <c r="E61" s="38"/>
      <c r="F61" s="27"/>
      <c r="G61" s="26"/>
      <c r="H61" s="30"/>
      <c r="I61" s="30"/>
      <c r="J61" s="30"/>
      <c r="K61" s="30"/>
    </row>
    <row r="62" spans="1:11" s="24" customFormat="1" ht="15" customHeight="1">
      <c r="A62" s="29"/>
      <c r="B62" s="37"/>
      <c r="C62" s="38"/>
      <c r="D62" s="38"/>
      <c r="E62" s="38"/>
      <c r="F62" s="27"/>
      <c r="G62" s="26"/>
      <c r="H62" s="30"/>
      <c r="I62" s="30"/>
      <c r="J62" s="30"/>
      <c r="K62" s="30"/>
    </row>
  </sheetData>
  <sortState ref="B8:L81">
    <sortCondition ref="B8:B81"/>
    <sortCondition ref="C8:C81"/>
  </sortState>
  <mergeCells count="2">
    <mergeCell ref="A34:L34"/>
    <mergeCell ref="A33:K33"/>
  </mergeCells>
  <conditionalFormatting sqref="C8">
    <cfRule type="duplicateValues" dxfId="2" priority="8"/>
  </conditionalFormatting>
  <conditionalFormatting sqref="C17:C32 C9:C15">
    <cfRule type="duplicateValues" dxfId="1" priority="2"/>
  </conditionalFormatting>
  <conditionalFormatting sqref="C16">
    <cfRule type="duplicateValues" dxfId="0" priority="3"/>
  </conditionalFormatting>
  <dataValidations count="1">
    <dataValidation errorStyle="information" allowBlank="1" showInputMessage="1" showErrorMessage="1" errorTitle="PRAGATI LOGISTICS" error="QUERRY :_x000a_CONTACT: ADMIN@PRAGATILOGISTICS.IN  // PRAGATILOGISTICSCTC@GMAIL.COM_x000a_" sqref="A34:A36"/>
  </dataValidations>
  <printOptions horizontalCentered="1"/>
  <pageMargins left="0.15748031496062992" right="3.937007874015748E-2" top="1.5748031496062993" bottom="0.51181102362204722" header="0.19685039370078741" footer="0.31496062992125984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0</v>
      </c>
    </row>
    <row r="8" spans="2:2">
      <c r="B8" s="2" t="s">
        <v>1</v>
      </c>
    </row>
    <row r="9" spans="2:2">
      <c r="B9" s="2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opLeftCell="A4" workbookViewId="0">
      <selection activeCell="H21" sqref="H21"/>
    </sheetView>
  </sheetViews>
  <sheetFormatPr defaultRowHeight="15"/>
  <cols>
    <col min="1" max="1" width="9.140625" style="15"/>
    <col min="2" max="2" width="14.5703125" style="15" customWidth="1"/>
    <col min="3" max="10" width="9.140625" style="15"/>
    <col min="11" max="11" width="12.28515625" style="15" customWidth="1"/>
    <col min="12" max="12" width="9.140625" style="15"/>
    <col min="13" max="13" width="15" style="15" customWidth="1"/>
  </cols>
  <sheetData>
    <row r="1" spans="1:11" s="3" customFormat="1" ht="15" customHeight="1">
      <c r="A1" s="6"/>
      <c r="B1" s="7"/>
      <c r="C1" s="8"/>
      <c r="D1" s="8"/>
      <c r="E1" s="8"/>
      <c r="F1" s="8"/>
      <c r="G1" s="9"/>
      <c r="H1" s="10"/>
      <c r="I1" s="10"/>
      <c r="J1" s="10"/>
      <c r="K1" s="11"/>
    </row>
    <row r="2" spans="1:11" s="3" customFormat="1" ht="15" customHeight="1">
      <c r="A2" s="6"/>
      <c r="B2" s="7"/>
      <c r="C2" s="8"/>
      <c r="D2" s="8"/>
      <c r="E2" s="8"/>
      <c r="F2" s="8"/>
      <c r="G2" s="9"/>
      <c r="H2" s="10"/>
      <c r="I2" s="10"/>
      <c r="J2" s="10"/>
      <c r="K2" s="11"/>
    </row>
    <row r="3" spans="1:11" s="3" customFormat="1" ht="15" customHeight="1">
      <c r="A3" s="6"/>
      <c r="B3" s="7"/>
      <c r="C3" s="8"/>
      <c r="D3" s="8"/>
      <c r="E3" s="8"/>
      <c r="F3" s="8"/>
      <c r="G3" s="9"/>
      <c r="H3" s="10"/>
      <c r="I3" s="10"/>
      <c r="J3" s="10"/>
      <c r="K3" s="11"/>
    </row>
    <row r="4" spans="1:11" s="3" customFormat="1" ht="15" customHeight="1">
      <c r="A4" s="6"/>
      <c r="B4" s="7"/>
      <c r="C4" s="8"/>
      <c r="D4" s="8"/>
      <c r="E4" s="8"/>
      <c r="F4" s="8"/>
      <c r="G4" s="9"/>
      <c r="H4" s="10"/>
      <c r="I4" s="10"/>
      <c r="J4" s="10"/>
      <c r="K4" s="11"/>
    </row>
    <row r="5" spans="1:11" s="3" customFormat="1" ht="15" customHeight="1">
      <c r="A5" s="6"/>
      <c r="B5" s="7"/>
      <c r="C5" s="8"/>
      <c r="D5" s="8"/>
      <c r="E5" s="8"/>
      <c r="F5" s="8"/>
      <c r="G5" s="9"/>
      <c r="H5" s="10"/>
      <c r="I5" s="10"/>
      <c r="J5" s="10"/>
      <c r="K5" s="11"/>
    </row>
    <row r="6" spans="1:11" s="3" customFormat="1" ht="15" customHeight="1">
      <c r="A6" s="6"/>
      <c r="B6" s="7"/>
      <c r="C6" s="8"/>
      <c r="D6" s="8"/>
      <c r="E6" s="8"/>
      <c r="F6" s="8"/>
      <c r="G6" s="9"/>
      <c r="H6" s="10"/>
      <c r="I6" s="10"/>
      <c r="J6" s="10"/>
      <c r="K6" s="11"/>
    </row>
    <row r="7" spans="1:11" s="3" customFormat="1" ht="15" customHeight="1">
      <c r="A7" s="6"/>
      <c r="B7" s="7"/>
      <c r="C7" s="8"/>
      <c r="D7" s="8"/>
      <c r="E7" s="8"/>
      <c r="F7" s="8"/>
      <c r="G7" s="9"/>
      <c r="H7" s="10"/>
      <c r="I7" s="10"/>
      <c r="J7" s="10"/>
      <c r="K7" s="11"/>
    </row>
    <row r="14" spans="1:11">
      <c r="A14" s="12"/>
      <c r="B14" s="7"/>
      <c r="C14" s="8"/>
      <c r="D14" s="8"/>
      <c r="E14" s="8"/>
      <c r="F14" s="8"/>
      <c r="G14" s="13"/>
      <c r="H14" s="13"/>
      <c r="I14" s="14"/>
      <c r="J14" s="14"/>
      <c r="K14" s="14"/>
    </row>
    <row r="15" spans="1:11">
      <c r="A15" s="12"/>
      <c r="B15" s="7"/>
      <c r="C15" s="8"/>
      <c r="D15" s="8"/>
      <c r="E15" s="8"/>
      <c r="F15" s="8"/>
      <c r="G15" s="13"/>
      <c r="H15" s="13"/>
      <c r="I15" s="14"/>
      <c r="J15" s="14"/>
      <c r="K15" s="14"/>
    </row>
    <row r="16" spans="1:11">
      <c r="A16" s="12"/>
      <c r="B16" s="7"/>
      <c r="C16" s="8"/>
      <c r="D16" s="8"/>
      <c r="E16" s="8"/>
      <c r="F16" s="8"/>
      <c r="G16" s="13"/>
      <c r="H16" s="13"/>
      <c r="I16" s="14"/>
      <c r="J16" s="14"/>
      <c r="K16" s="14"/>
    </row>
    <row r="17" spans="1:11">
      <c r="A17" s="12"/>
      <c r="B17" s="7"/>
      <c r="C17" s="8"/>
      <c r="D17" s="8"/>
      <c r="E17" s="8"/>
      <c r="F17" s="8"/>
      <c r="G17" s="13"/>
      <c r="H17" s="13"/>
      <c r="I17" s="14"/>
      <c r="J17" s="14"/>
      <c r="K17" s="14"/>
    </row>
    <row r="18" spans="1:11">
      <c r="A18" s="12"/>
      <c r="B18" s="7"/>
      <c r="C18" s="8"/>
      <c r="D18" s="8"/>
      <c r="E18" s="8"/>
      <c r="F18" s="8"/>
      <c r="G18" s="13"/>
      <c r="H18" s="13"/>
      <c r="I18" s="14"/>
      <c r="J18" s="14"/>
      <c r="K18" s="14"/>
    </row>
    <row r="19" spans="1:11">
      <c r="A19" s="12"/>
      <c r="B19" s="7"/>
      <c r="C19" s="8"/>
      <c r="D19" s="8"/>
      <c r="E19" s="8"/>
      <c r="F19" s="8"/>
      <c r="G19" s="13"/>
      <c r="H19" s="13"/>
      <c r="I19" s="14"/>
      <c r="J19" s="14"/>
      <c r="K19" s="14"/>
    </row>
    <row r="20" spans="1:11">
      <c r="A20" s="12"/>
      <c r="B20" s="7"/>
      <c r="C20" s="8"/>
      <c r="D20" s="8"/>
      <c r="E20" s="8"/>
      <c r="F20" s="8"/>
      <c r="G20" s="13"/>
      <c r="H20" s="13"/>
      <c r="I20" s="14"/>
      <c r="J20" s="14"/>
      <c r="K20" s="14"/>
    </row>
    <row r="21" spans="1:11">
      <c r="A21" s="12"/>
      <c r="B21" s="7"/>
      <c r="C21" s="8"/>
      <c r="D21" s="8"/>
      <c r="E21" s="8"/>
      <c r="F21" s="8"/>
      <c r="G21" s="13"/>
      <c r="H21" s="13"/>
      <c r="I21" s="14"/>
      <c r="J21" s="14"/>
      <c r="K21" s="14"/>
    </row>
    <row r="22" spans="1:11">
      <c r="A22" s="12"/>
      <c r="B22" s="7"/>
      <c r="C22" s="8"/>
      <c r="D22" s="8"/>
      <c r="E22" s="8"/>
      <c r="F22" s="8"/>
      <c r="G22" s="13"/>
      <c r="H22" s="13"/>
      <c r="I22" s="14"/>
      <c r="J22" s="14"/>
      <c r="K22" s="14"/>
    </row>
    <row r="23" spans="1:11">
      <c r="A23" s="12"/>
      <c r="B23" s="7"/>
      <c r="C23" s="8"/>
      <c r="D23" s="8"/>
      <c r="E23" s="8"/>
      <c r="F23" s="8"/>
      <c r="G23" s="13"/>
      <c r="H23" s="13"/>
      <c r="I23" s="14"/>
      <c r="J23" s="14"/>
      <c r="K23" s="14"/>
    </row>
    <row r="24" spans="1:11">
      <c r="A24" s="12"/>
      <c r="B24" s="7"/>
      <c r="C24" s="8"/>
      <c r="D24" s="8"/>
      <c r="E24" s="8"/>
      <c r="F24" s="8"/>
      <c r="G24" s="13"/>
      <c r="H24" s="13"/>
      <c r="I24" s="14"/>
      <c r="J24" s="14"/>
      <c r="K24" s="14"/>
    </row>
    <row r="25" spans="1:11">
      <c r="A25" s="12"/>
      <c r="B25" s="7"/>
      <c r="C25" s="8"/>
      <c r="D25" s="8"/>
      <c r="E25" s="8"/>
      <c r="F25" s="8"/>
      <c r="G25" s="13"/>
      <c r="H25" s="13"/>
      <c r="I25" s="14"/>
      <c r="J25" s="14"/>
      <c r="K25" s="14"/>
    </row>
    <row r="26" spans="1:11">
      <c r="A26" s="12"/>
      <c r="B26" s="7"/>
      <c r="C26" s="8"/>
      <c r="D26" s="8"/>
      <c r="E26" s="8"/>
      <c r="F26" s="8"/>
      <c r="G26" s="13"/>
      <c r="H26" s="13"/>
      <c r="I26" s="14"/>
      <c r="J26" s="14"/>
      <c r="K26" s="14"/>
    </row>
    <row r="27" spans="1:11">
      <c r="A27" s="12"/>
      <c r="B27" s="7"/>
      <c r="C27" s="8"/>
      <c r="D27" s="8"/>
      <c r="E27" s="8"/>
      <c r="F27" s="8"/>
      <c r="G27" s="13"/>
      <c r="H27" s="13"/>
      <c r="I27" s="14"/>
      <c r="J27" s="14"/>
      <c r="K27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2025-10-16T07:06:38Z</cp:lastPrinted>
  <dcterms:created xsi:type="dcterms:W3CDTF">2010-04-08T11:28:01Z</dcterms:created>
  <dcterms:modified xsi:type="dcterms:W3CDTF">2025-10-16T07:14:18Z</dcterms:modified>
</cp:coreProperties>
</file>