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I5"/>
  <c r="I6"/>
  <c r="I4"/>
  <c r="H5"/>
  <c r="K5" s="1"/>
  <c r="H6"/>
  <c r="K6" s="1"/>
  <c r="H4"/>
  <c r="K4" s="1"/>
  <c r="K7" s="1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<sst xmlns="http://schemas.openxmlformats.org/spreadsheetml/2006/main" count="32" uniqueCount="29">
  <si>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</si>
  <si>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07/7/2025</t>
  </si>
  <si>
    <t>86</t>
  </si>
  <si>
    <t>11/7/2025</t>
  </si>
  <si>
    <t>87</t>
  </si>
  <si>
    <t>31/7/2025</t>
  </si>
  <si>
    <t>113</t>
  </si>
  <si>
    <t>Thanking you for your business.
PRAGATI LOGISTICS</t>
  </si>
  <si>
    <t>MANGALPUR</t>
  </si>
  <si>
    <t>CTC</t>
  </si>
  <si>
    <t>DO/05465</t>
  </si>
  <si>
    <t>DO/05668</t>
  </si>
  <si>
    <t>DO/06736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</si>
  <si>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</si>
  <si>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</si>
  <si>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</si>
  <si>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</si>
  <si>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</si>
  <si>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</si>
  <si>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</si>
  <si>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</si>
  <si>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DD.CH.</t>
  </si>
  <si>
    <t>LR.CH.</t>
  </si>
  <si>
    <t>AMOUNT</t>
  </si>
  <si>
    <t>ANANDPUR</t>
  </si>
  <si>
    <t>(RUPEES TWO THOUSAND ONE HUNDRED EIGHTY ONE ONLY)</t>
  </si>
  <si>
    <t xml:space="preserve">Bill Date: 31/07/2025
Bill NO : 11608
Total Amount : 2181.00
</t>
  </si>
  <si>
    <t xml:space="preserve">M S ENTERPRISES CDA
Address:HINDOL KOTHI PLOT NO.548  TULASIPUR CUTTACK 753008,7978207687
GST No:21ACAPJ4894M1ZF
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</si>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</sst>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285750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5250"/>
          <a:ext cx="35147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5703125" style="1" bestFit="1" customWidth="1"/>
    <col min="4" max="4" width="7.5703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75" customHeight="1">
      <c r="A2" s="17" t="s">
        <v>27</v>
      </c>
      <c r="B2" s="18"/>
      <c r="C2" s="18"/>
      <c r="D2" s="18"/>
      <c r="E2" s="18"/>
      <c r="F2" s="18"/>
      <c r="G2" s="19"/>
      <c r="H2" s="16" t="s">
        <v>26</v>
      </c>
      <c r="I2" s="16"/>
      <c r="J2" s="16"/>
      <c r="K2" s="16"/>
    </row>
    <row r="3" spans="1:11" s="3" customFormat="1">
      <c r="A3" s="9" t="s">
        <v>13</v>
      </c>
      <c r="B3" s="9" t="s">
        <v>14</v>
      </c>
      <c r="C3" s="9" t="s">
        <v>15</v>
      </c>
      <c r="D3" s="9" t="s">
        <v>17</v>
      </c>
      <c r="E3" s="9" t="s">
        <v>18</v>
      </c>
      <c r="F3" s="3" t="s">
        <v>16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</row>
    <row r="4" spans="1:11">
      <c r="A4" s="4">
        <v>1</v>
      </c>
      <c r="B4" s="4" t="s">
        <v>1</v>
      </c>
      <c r="C4" s="8" t="s">
        <v>10</v>
      </c>
      <c r="D4" s="8" t="s">
        <v>9</v>
      </c>
      <c r="E4" s="8" t="s">
        <v>24</v>
      </c>
      <c r="F4" s="4" t="s">
        <v>2</v>
      </c>
      <c r="G4" s="4">
        <v>13</v>
      </c>
      <c r="H4" s="6">
        <f>VLOOKUP(E4,[1]MEGHA!$C$5:$D$162,2,FALSE)</f>
        <v>45</v>
      </c>
      <c r="I4" s="6">
        <f>VLOOKUP(E4,[1]MEGHA!$C$5:$E$162,3,FALSE)</f>
        <v>0</v>
      </c>
      <c r="J4" s="6">
        <v>20</v>
      </c>
      <c r="K4" s="6">
        <f>G4*H4+I4+J4</f>
        <v>605</v>
      </c>
    </row>
    <row r="5" spans="1:11">
      <c r="A5" s="4">
        <v>2</v>
      </c>
      <c r="B5" s="4" t="s">
        <v>3</v>
      </c>
      <c r="C5" s="4" t="s">
        <v>11</v>
      </c>
      <c r="D5" s="8" t="s">
        <v>9</v>
      </c>
      <c r="E5" s="4" t="s">
        <v>8</v>
      </c>
      <c r="F5" s="4" t="s">
        <v>4</v>
      </c>
      <c r="G5" s="4">
        <v>28</v>
      </c>
      <c r="H5" s="6">
        <f>VLOOKUP(E5,[1]MEGHA!$C$5:$D$162,2,FALSE)</f>
        <v>42</v>
      </c>
      <c r="I5" s="6">
        <f>VLOOKUP(E5,[1]MEGHA!$C$5:$E$162,3,FALSE)</f>
        <v>0</v>
      </c>
      <c r="J5" s="6">
        <v>20</v>
      </c>
      <c r="K5" s="6">
        <f t="shared" ref="K5:K6" si="0">G5*H5+I5+J5</f>
        <v>1196</v>
      </c>
    </row>
    <row r="6" spans="1:11">
      <c r="A6" s="4">
        <v>3</v>
      </c>
      <c r="B6" s="4" t="s">
        <v>5</v>
      </c>
      <c r="C6" s="4" t="s">
        <v>12</v>
      </c>
      <c r="D6" s="8" t="s">
        <v>9</v>
      </c>
      <c r="E6" s="8" t="s">
        <v>24</v>
      </c>
      <c r="F6" s="4" t="s">
        <v>6</v>
      </c>
      <c r="G6" s="4">
        <v>8</v>
      </c>
      <c r="H6" s="6">
        <f>VLOOKUP(E6,[1]MEGHA!$C$5:$D$162,2,FALSE)</f>
        <v>45</v>
      </c>
      <c r="I6" s="6">
        <f>VLOOKUP(E6,[1]MEGHA!$C$5:$E$162,3,FALSE)</f>
        <v>0</v>
      </c>
      <c r="J6" s="6">
        <v>20</v>
      </c>
      <c r="K6" s="6">
        <f t="shared" si="0"/>
        <v>380</v>
      </c>
    </row>
    <row r="7" spans="1:11" s="3" customFormat="1">
      <c r="A7" s="10" t="s">
        <v>25</v>
      </c>
      <c r="B7" s="11"/>
      <c r="C7" s="11"/>
      <c r="D7" s="11"/>
      <c r="E7" s="11"/>
      <c r="F7" s="11"/>
      <c r="G7" s="11"/>
      <c r="H7" s="12"/>
      <c r="I7" s="12"/>
      <c r="J7" s="13"/>
      <c r="K7" s="7">
        <f>SUM(K4:K6)</f>
        <v>2181</v>
      </c>
    </row>
    <row r="8" spans="1:11" s="3" customFormat="1" ht="30" customHeight="1">
      <c r="A8" s="14" t="s">
        <v>28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 s="3" customFormat="1" ht="30" customHeight="1">
      <c r="A9" s="14" t="s">
        <v>7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>
      <c r="G10" s="5">
        <f>SUM(G4:G6)</f>
        <v>49</v>
      </c>
    </row>
  </sheetData>
  <mergeCells count="7">
    <mergeCell ref="A7:J7"/>
    <mergeCell ref="A8:K8"/>
    <mergeCell ref="A9:K9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2025-08-16T05:16:23Z</cp:lastPrinted>
  <dcterms:created xsi:type="dcterms:W3CDTF">2025-08-12T11:15:27Z</dcterms:created>
  <dcterms:modified xsi:type="dcterms:W3CDTF">2025-08-16T05:16:28Z</dcterms:modified>
</cp:coreProperties>
</file>