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14" l="1"/>
</calcChain>
</file>

<file path=xl/sharedStrings.xml><?xml version="1.0" encoding="utf-8"?>
<sst xmlns="http://schemas.openxmlformats.org/spreadsheetml/2006/main" count="67" uniqueCount="56">
  <si>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</si>
  <si>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</si>
  <si>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</si>
  <si>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</si>
  <si>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</si>
  <si>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</si>
  <si>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</si>
  <si>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</si>
  <si>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</si>
  <si>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PHULNAKHARA</t>
  </si>
  <si>
    <t>JENAPUR</t>
  </si>
  <si>
    <t>DHENKANAL</t>
  </si>
  <si>
    <t>CTC</t>
  </si>
  <si>
    <t>FROM</t>
  </si>
  <si>
    <t>TO</t>
  </si>
  <si>
    <t>OFF.STRY RATE</t>
  </si>
  <si>
    <t>LR CH</t>
  </si>
  <si>
    <t xml:space="preserve">TO, 
Gajanan Associates
Address: BHASHAKOSH LANE, NIMCHOURICUTTACK MO-9437030420,9337095622
GST No:21ABZPK7658Q1ZJ
</t>
  </si>
  <si>
    <t>Declaration � Kindly verify and confirm before 20/10/2024</t>
  </si>
  <si>
    <t>02/9/2024</t>
  </si>
  <si>
    <t>PL/DO/10899</t>
  </si>
  <si>
    <t>184</t>
  </si>
  <si>
    <t>TANGI (CHANDPUR)</t>
  </si>
  <si>
    <t>04/9/2024</t>
  </si>
  <si>
    <t>PL/DO/11180</t>
  </si>
  <si>
    <t>197</t>
  </si>
  <si>
    <t>KUJANGA</t>
  </si>
  <si>
    <t>05/9/2024</t>
  </si>
  <si>
    <t>PL/DO/11275</t>
  </si>
  <si>
    <t>194</t>
  </si>
  <si>
    <t>PL/DO/11277</t>
  </si>
  <si>
    <t>195</t>
  </si>
  <si>
    <t>JAJPUR TOWN</t>
  </si>
  <si>
    <t>13/9/2024</t>
  </si>
  <si>
    <t>PL/DO/11832</t>
  </si>
  <si>
    <t>212</t>
  </si>
  <si>
    <t>18/9/2024</t>
  </si>
  <si>
    <t>PL/MA/08458</t>
  </si>
  <si>
    <t>224</t>
  </si>
  <si>
    <t>ROURKELA</t>
  </si>
  <si>
    <t>20/9/2024</t>
  </si>
  <si>
    <t>PL/DO/12474</t>
  </si>
  <si>
    <t>218</t>
  </si>
  <si>
    <t>CHANDIKHOL</t>
  </si>
  <si>
    <t>21/9/2024</t>
  </si>
  <si>
    <t>PL/DO/12593</t>
  </si>
  <si>
    <t>229</t>
  </si>
  <si>
    <t>24/9/2024</t>
  </si>
  <si>
    <t>PL/DO/12731</t>
  </si>
  <si>
    <t>232</t>
  </si>
  <si>
    <t>27/9/2024</t>
  </si>
  <si>
    <t>PL/DO/12978</t>
  </si>
  <si>
    <t>241</t>
  </si>
  <si>
    <t>KHURDA</t>
  </si>
  <si>
    <t>(RUPEES THREE THOUSAND  TWO HUNDRED SEVENTY FIVE ONLY)</t>
  </si>
  <si>
    <t>Bill Date: 30/09/2024
Bill NO : 22141
TotalAmount: 3275.00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</si>
</sst>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0" fillId="2" borderId="1" xfId="0" applyFill="1" applyBorder="1" applyAlignment="1">
      <alignment vertic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8" xfId="0" applyNumberFormat="1" applyFont="1" applyBorder="1" applyAlignment="1">
      <alignment horizontal="center"/>
    </xf>
    <xf numFmtId="2" fontId="0" fillId="0" borderId="10" xfId="0" applyNumberFormat="1" applyFont="1" applyBorder="1"/>
    <xf numFmtId="2" fontId="1" fillId="0" borderId="22" xfId="0" applyNumberFormat="1" applyFont="1" applyBorder="1" applyAlignment="1">
      <alignment horizontal="right" vertical="center"/>
    </xf>
    <xf numFmtId="0" fontId="0" fillId="0" borderId="23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0" xfId="0" applyNumberFormat="1" applyBorder="1"/>
    <xf numFmtId="0" fontId="0" fillId="2" borderId="20" xfId="0" applyFill="1" applyBorder="1" applyAlignment="1">
      <alignment vertical="center"/>
    </xf>
    <xf numFmtId="2" fontId="0" fillId="0" borderId="20" xfId="0" applyNumberFormat="1" applyFont="1" applyBorder="1"/>
    <xf numFmtId="2" fontId="0" fillId="0" borderId="24" xfId="0" applyNumberFormat="1" applyFont="1" applyBorder="1"/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28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29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5</xdr:col>
      <xdr:colOff>1181100</xdr:colOff>
      <xdr:row>0</xdr:row>
      <xdr:rowOff>1057274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"/>
          <a:ext cx="3905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workbookViewId="0">
      <selection activeCell="Q14" sqref="Q14"/>
    </sheetView>
  </sheetViews>
  <sheetFormatPr defaultRowHeight="15"/>
  <cols>
    <col min="1" max="1" width="4.140625" style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8.7109375" style="1" bestFit="1" customWidth="1"/>
    <col min="7" max="7" width="6.7109375" style="1" customWidth="1"/>
    <col min="8" max="8" width="9.5703125" style="1" customWidth="1"/>
    <col min="9" max="9" width="6.7109375" style="1" customWidth="1"/>
    <col min="10" max="10" width="10" style="1" customWidth="1"/>
    <col min="11" max="16384" width="9.140625" style="1"/>
  </cols>
  <sheetData>
    <row r="1" spans="1:16" ht="90" customHeight="1">
      <c r="A1" s="32"/>
      <c r="B1" s="33"/>
      <c r="C1" s="33"/>
      <c r="D1" s="33"/>
      <c r="E1" s="33"/>
      <c r="F1" s="33"/>
      <c r="G1" s="23" t="s">
        <v>0</v>
      </c>
      <c r="H1" s="24"/>
      <c r="I1" s="24"/>
      <c r="J1" s="25"/>
    </row>
    <row r="2" spans="1:16" ht="90" customHeight="1" thickBot="1">
      <c r="A2" s="34" t="s">
        <v>17</v>
      </c>
      <c r="B2" s="35"/>
      <c r="C2" s="35"/>
      <c r="D2" s="35"/>
      <c r="E2" s="35"/>
      <c r="F2" s="35"/>
      <c r="G2" s="26" t="s">
        <v>55</v>
      </c>
      <c r="H2" s="27"/>
      <c r="I2" s="27"/>
      <c r="J2" s="28"/>
    </row>
    <row r="3" spans="1:16" s="3" customFormat="1" ht="29.25" customHeight="1" thickBot="1">
      <c r="A3" s="19" t="s">
        <v>6</v>
      </c>
      <c r="B3" s="20" t="s">
        <v>1</v>
      </c>
      <c r="C3" s="20" t="s">
        <v>7</v>
      </c>
      <c r="D3" s="20" t="s">
        <v>8</v>
      </c>
      <c r="E3" s="20" t="s">
        <v>13</v>
      </c>
      <c r="F3" s="20" t="s">
        <v>14</v>
      </c>
      <c r="G3" s="20" t="s">
        <v>2</v>
      </c>
      <c r="H3" s="20" t="s">
        <v>15</v>
      </c>
      <c r="I3" s="20" t="s">
        <v>16</v>
      </c>
      <c r="J3" s="21" t="s">
        <v>3</v>
      </c>
    </row>
    <row r="4" spans="1:16" s="3" customFormat="1" ht="15" customHeight="1">
      <c r="A4" s="13">
        <v>1</v>
      </c>
      <c r="B4" s="14" t="s">
        <v>19</v>
      </c>
      <c r="C4" s="14" t="s">
        <v>20</v>
      </c>
      <c r="D4" s="14" t="s">
        <v>21</v>
      </c>
      <c r="E4" s="15" t="s">
        <v>12</v>
      </c>
      <c r="F4" s="16" t="s">
        <v>22</v>
      </c>
      <c r="G4" s="14">
        <v>3</v>
      </c>
      <c r="H4" s="17">
        <f>VLOOKUP(F4,'[1]PRETI AGENCIES'!$H$4:$I$89,2,FALSE)</f>
        <v>45</v>
      </c>
      <c r="I4" s="17">
        <v>25</v>
      </c>
      <c r="J4" s="18">
        <f t="shared" ref="J4:J13" si="0">G4*H4+I4</f>
        <v>160</v>
      </c>
    </row>
    <row r="5" spans="1:16" s="3" customFormat="1" ht="15" customHeight="1">
      <c r="A5" s="10">
        <v>2</v>
      </c>
      <c r="B5" s="4" t="s">
        <v>23</v>
      </c>
      <c r="C5" s="4" t="s">
        <v>24</v>
      </c>
      <c r="D5" s="4" t="s">
        <v>25</v>
      </c>
      <c r="E5" s="5" t="s">
        <v>12</v>
      </c>
      <c r="F5" s="5" t="s">
        <v>26</v>
      </c>
      <c r="G5" s="4">
        <v>3</v>
      </c>
      <c r="H5" s="7">
        <f>VLOOKUP(F5,'[1]PRETI AGENCIES'!$H$4:$I$89,2,FALSE)</f>
        <v>45</v>
      </c>
      <c r="I5" s="7">
        <v>25</v>
      </c>
      <c r="J5" s="11">
        <f t="shared" si="0"/>
        <v>160</v>
      </c>
    </row>
    <row r="6" spans="1:16" s="3" customFormat="1" ht="15" customHeight="1">
      <c r="A6" s="10">
        <v>3</v>
      </c>
      <c r="B6" s="4" t="s">
        <v>27</v>
      </c>
      <c r="C6" s="4" t="s">
        <v>28</v>
      </c>
      <c r="D6" s="4" t="s">
        <v>29</v>
      </c>
      <c r="E6" s="5" t="s">
        <v>12</v>
      </c>
      <c r="F6" s="4" t="s">
        <v>10</v>
      </c>
      <c r="G6" s="4">
        <v>2</v>
      </c>
      <c r="H6" s="7">
        <f>VLOOKUP(F6,'[1]PRETI AGENCIES'!$H$4:$I$89,2,FALSE)</f>
        <v>45</v>
      </c>
      <c r="I6" s="7">
        <v>25</v>
      </c>
      <c r="J6" s="11">
        <f t="shared" si="0"/>
        <v>115</v>
      </c>
    </row>
    <row r="7" spans="1:16" s="3" customFormat="1" ht="15" customHeight="1">
      <c r="A7" s="10">
        <v>4</v>
      </c>
      <c r="B7" s="4" t="s">
        <v>27</v>
      </c>
      <c r="C7" s="4" t="s">
        <v>30</v>
      </c>
      <c r="D7" s="4" t="s">
        <v>31</v>
      </c>
      <c r="E7" s="5" t="s">
        <v>12</v>
      </c>
      <c r="F7" s="4" t="s">
        <v>32</v>
      </c>
      <c r="G7" s="4">
        <v>1</v>
      </c>
      <c r="H7" s="7">
        <f>VLOOKUP(F7,'[1]PRETI AGENCIES'!$H$4:$I$89,2,FALSE)</f>
        <v>40</v>
      </c>
      <c r="I7" s="7">
        <v>25</v>
      </c>
      <c r="J7" s="11">
        <f t="shared" si="0"/>
        <v>65</v>
      </c>
    </row>
    <row r="8" spans="1:16" s="3" customFormat="1" ht="15" customHeight="1">
      <c r="A8" s="10">
        <v>5</v>
      </c>
      <c r="B8" s="4" t="s">
        <v>33</v>
      </c>
      <c r="C8" s="4" t="s">
        <v>34</v>
      </c>
      <c r="D8" s="4" t="s">
        <v>35</v>
      </c>
      <c r="E8" s="5" t="s">
        <v>12</v>
      </c>
      <c r="F8" s="4" t="s">
        <v>11</v>
      </c>
      <c r="G8" s="4">
        <v>10</v>
      </c>
      <c r="H8" s="7">
        <f>VLOOKUP(F8,'[1]PRETI AGENCIES'!$H$4:$I$89,2,FALSE)</f>
        <v>40</v>
      </c>
      <c r="I8" s="7">
        <v>25</v>
      </c>
      <c r="J8" s="11">
        <f t="shared" si="0"/>
        <v>425</v>
      </c>
    </row>
    <row r="9" spans="1:16" s="3" customFormat="1" ht="15" customHeight="1">
      <c r="A9" s="10">
        <v>6</v>
      </c>
      <c r="B9" s="4" t="s">
        <v>36</v>
      </c>
      <c r="C9" s="4" t="s">
        <v>37</v>
      </c>
      <c r="D9" s="4" t="s">
        <v>38</v>
      </c>
      <c r="E9" s="5" t="s">
        <v>12</v>
      </c>
      <c r="F9" s="4" t="s">
        <v>39</v>
      </c>
      <c r="G9" s="4">
        <v>10</v>
      </c>
      <c r="H9" s="7">
        <f>VLOOKUP(F9,'[1]PRETI AGENCIES'!$H$4:$I$89,2,FALSE)</f>
        <v>50</v>
      </c>
      <c r="I9" s="7">
        <v>25</v>
      </c>
      <c r="J9" s="11">
        <f t="shared" si="0"/>
        <v>525</v>
      </c>
    </row>
    <row r="10" spans="1:16" s="3" customFormat="1" ht="15" customHeight="1">
      <c r="A10" s="10">
        <v>7</v>
      </c>
      <c r="B10" s="4" t="s">
        <v>40</v>
      </c>
      <c r="C10" s="4" t="s">
        <v>41</v>
      </c>
      <c r="D10" s="4" t="s">
        <v>42</v>
      </c>
      <c r="E10" s="5" t="s">
        <v>12</v>
      </c>
      <c r="F10" s="4" t="s">
        <v>43</v>
      </c>
      <c r="G10" s="4">
        <v>5</v>
      </c>
      <c r="H10" s="7">
        <f>VLOOKUP(F10,'[1]PRETI AGENCIES'!$H$4:$I$89,2,FALSE)</f>
        <v>40</v>
      </c>
      <c r="I10" s="7">
        <v>25</v>
      </c>
      <c r="J10" s="11">
        <f t="shared" si="0"/>
        <v>225</v>
      </c>
    </row>
    <row r="11" spans="1:16" s="3" customFormat="1" ht="15" customHeight="1">
      <c r="A11" s="10">
        <v>8</v>
      </c>
      <c r="B11" s="4" t="s">
        <v>44</v>
      </c>
      <c r="C11" s="4" t="s">
        <v>45</v>
      </c>
      <c r="D11" s="4" t="s">
        <v>46</v>
      </c>
      <c r="E11" s="5" t="s">
        <v>12</v>
      </c>
      <c r="F11" s="4" t="s">
        <v>9</v>
      </c>
      <c r="G11" s="4">
        <v>16</v>
      </c>
      <c r="H11" s="7">
        <f>VLOOKUP(F11,'[1]PRETI AGENCIES'!$H$4:$I$89,2,FALSE)</f>
        <v>40</v>
      </c>
      <c r="I11" s="7">
        <v>25</v>
      </c>
      <c r="J11" s="11">
        <f t="shared" si="0"/>
        <v>665</v>
      </c>
    </row>
    <row r="12" spans="1:16" s="3" customFormat="1" ht="15" customHeight="1">
      <c r="A12" s="10">
        <v>9</v>
      </c>
      <c r="B12" s="4" t="s">
        <v>47</v>
      </c>
      <c r="C12" s="4" t="s">
        <v>48</v>
      </c>
      <c r="D12" s="4" t="s">
        <v>49</v>
      </c>
      <c r="E12" s="5" t="s">
        <v>12</v>
      </c>
      <c r="F12" s="6" t="s">
        <v>22</v>
      </c>
      <c r="G12" s="4">
        <v>9</v>
      </c>
      <c r="H12" s="7">
        <f>VLOOKUP(F12,'[1]PRETI AGENCIES'!$H$4:$I$89,2,FALSE)</f>
        <v>45</v>
      </c>
      <c r="I12" s="7">
        <v>25</v>
      </c>
      <c r="J12" s="11">
        <f t="shared" si="0"/>
        <v>430</v>
      </c>
    </row>
    <row r="13" spans="1:16" s="3" customFormat="1" ht="15" customHeight="1">
      <c r="A13" s="10">
        <v>10</v>
      </c>
      <c r="B13" s="4" t="s">
        <v>50</v>
      </c>
      <c r="C13" s="4" t="s">
        <v>51</v>
      </c>
      <c r="D13" s="4" t="s">
        <v>52</v>
      </c>
      <c r="E13" s="5" t="s">
        <v>12</v>
      </c>
      <c r="F13" s="4" t="s">
        <v>53</v>
      </c>
      <c r="G13" s="4">
        <v>12</v>
      </c>
      <c r="H13" s="7">
        <f>VLOOKUP(F13,'[1]PRETI AGENCIES'!$H$4:$I$89,2,FALSE)</f>
        <v>40</v>
      </c>
      <c r="I13" s="7">
        <v>25</v>
      </c>
      <c r="J13" s="11">
        <f t="shared" si="0"/>
        <v>505</v>
      </c>
    </row>
    <row r="14" spans="1:16" ht="15" customHeight="1" thickBot="1">
      <c r="A14" s="29" t="s">
        <v>54</v>
      </c>
      <c r="B14" s="30"/>
      <c r="C14" s="30"/>
      <c r="D14" s="30"/>
      <c r="E14" s="30"/>
      <c r="F14" s="30"/>
      <c r="G14" s="30"/>
      <c r="H14" s="30"/>
      <c r="I14" s="31"/>
      <c r="J14" s="12">
        <f>SUM(J4:J13)</f>
        <v>3275</v>
      </c>
      <c r="P14" s="3"/>
    </row>
    <row r="15" spans="1:16" ht="15" customHeight="1" thickBot="1">
      <c r="A15" s="8"/>
      <c r="B15"/>
      <c r="C15"/>
      <c r="D15"/>
      <c r="E15"/>
      <c r="F15"/>
      <c r="G15" s="22">
        <f>SUM(G4:G13)</f>
        <v>71</v>
      </c>
      <c r="H15" s="9"/>
      <c r="I15" s="9"/>
      <c r="J15" s="9"/>
    </row>
    <row r="16" spans="1:16" s="2" customFormat="1" ht="15" customHeight="1">
      <c r="A16" s="36" t="s">
        <v>4</v>
      </c>
      <c r="B16" s="37"/>
      <c r="C16" s="37"/>
      <c r="D16" s="37"/>
      <c r="E16" s="37"/>
      <c r="F16" s="37"/>
      <c r="G16" s="37"/>
      <c r="H16" s="37"/>
      <c r="I16" s="37"/>
      <c r="J16" s="38"/>
    </row>
    <row r="17" spans="1:10" s="2" customFormat="1" ht="15" customHeight="1">
      <c r="A17" s="39" t="s">
        <v>18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0" s="2" customFormat="1" ht="30" customHeight="1" thickBot="1">
      <c r="A18" s="42" t="s">
        <v>5</v>
      </c>
      <c r="B18" s="43"/>
      <c r="C18" s="43"/>
      <c r="D18" s="43"/>
      <c r="E18" s="43"/>
      <c r="F18" s="43"/>
      <c r="G18" s="43"/>
      <c r="H18" s="43"/>
      <c r="I18" s="43"/>
      <c r="J18" s="44"/>
    </row>
    <row r="19" spans="1:10" s="2" customFormat="1"/>
  </sheetData>
  <mergeCells count="8">
    <mergeCell ref="A16:J16"/>
    <mergeCell ref="A17:J17"/>
    <mergeCell ref="A18:J18"/>
    <mergeCell ref="G1:J1"/>
    <mergeCell ref="G2:J2"/>
    <mergeCell ref="A14:I14"/>
    <mergeCell ref="A1:F1"/>
    <mergeCell ref="A2:F2"/>
  </mergeCells>
  <conditionalFormatting sqref="C19:C1048576 C1:C15">
    <cfRule type="duplicateValues" dxfId="0" priority="1"/>
  </conditionalFormatting>
  <pageMargins left="0.54" right="0.4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2024-10-07T15:16:11Z</cp:lastPrinted>
  <dcterms:created xsi:type="dcterms:W3CDTF">2024-09-11T10:34:29Z</dcterms:created>
  <dcterms:modified xsi:type="dcterms:W3CDTF">2024-10-11T11:57:24Z</dcterms:modified>
</cp:coreProperties>
</file>