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Sheet1!$A$7:$M$33</definedName>
    <definedName name="_xlnm.Print_Titles" localSheetId="0">Sheet1!$1:$6</definedName>
  </definedNames>
  <calcPr calcId="124519"/>
</workbook>
</file>

<file path=xl/calcChain.xml><?xml version="1.0" encoding="utf-8"?>
<calcChain xmlns="http://schemas.openxmlformats.org/spreadsheetml/2006/main">
  <c r="G31" i="1"/>
  <c r="I28"/>
  <c r="H28"/>
  <c r="L28" s="1"/>
  <c r="I27"/>
  <c r="L27" s="1"/>
  <c r="I26"/>
  <c r="H26"/>
  <c r="I25"/>
  <c r="H25"/>
  <c r="I24"/>
  <c r="H24"/>
  <c r="L24" s="1"/>
  <c r="I23"/>
  <c r="H23"/>
  <c r="L23" s="1"/>
  <c r="I22"/>
  <c r="H22"/>
  <c r="L22" s="1"/>
  <c r="I21"/>
  <c r="H21"/>
  <c r="L21" s="1"/>
  <c r="I20"/>
  <c r="H20"/>
  <c r="L20" s="1"/>
  <c r="I19"/>
  <c r="H19"/>
  <c r="L19" s="1"/>
  <c r="I18"/>
  <c r="H18"/>
  <c r="L18" s="1"/>
  <c r="I17"/>
  <c r="H17"/>
  <c r="L17" s="1"/>
  <c r="I16"/>
  <c r="H16"/>
  <c r="L16" s="1"/>
  <c r="I15"/>
  <c r="H15"/>
  <c r="L15" s="1"/>
  <c r="I14"/>
  <c r="H14"/>
  <c r="L14" s="1"/>
  <c r="I13"/>
  <c r="H13"/>
  <c r="L13" s="1"/>
  <c r="I12"/>
  <c r="H12"/>
  <c r="L12" s="1"/>
  <c r="I11"/>
  <c r="H11"/>
  <c r="L11" s="1"/>
  <c r="I10"/>
  <c r="H10"/>
  <c r="L10" s="1"/>
  <c r="I9"/>
  <c r="H9"/>
  <c r="L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I8"/>
  <c r="H8"/>
  <c r="L25" l="1"/>
  <c r="L26"/>
  <c r="L8"/>
  <c r="L29" s="1"/>
</calcChain>
</file>

<file path=xl/sharedStrings.xml><?xml version="1.0" encoding="utf-8"?>
<sst xmlns="http://schemas.openxmlformats.org/spreadsheetml/2006/main" count="155" uniqueCount="113">
  <si>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</si>
  <si>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</si>
  <si>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</si>
  <si>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</si>
  <si>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</si>
  <si>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</si>
  <si>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</si>
  <si>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</si>
  <si>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</si>
  <si>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</si>
  <si>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</si>
  <si>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</si>
  <si>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</si>
  <si>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</si>
  <si>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</si>
  <si>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</si>
  <si>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</si>
  <si>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</si>
  <si>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</si>
  <si>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</si>
  <si>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</si>
  <si>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PARTY NAME</t>
  </si>
  <si>
    <t>INV. NO.</t>
  </si>
  <si>
    <t>Thanking You…</t>
  </si>
  <si>
    <t>CTC</t>
  </si>
  <si>
    <t>JAJPUR ROAD</t>
  </si>
  <si>
    <t>SAHOO ENTERPRISES</t>
  </si>
  <si>
    <t>BALASORE</t>
  </si>
  <si>
    <t>KARNANI AGENCY</t>
  </si>
  <si>
    <t>ADASPUR</t>
  </si>
  <si>
    <t>SAI SHRI AGENCIES</t>
  </si>
  <si>
    <t>INVOICE DATE : 09/08/2024</t>
  </si>
  <si>
    <t>KEONJHAR</t>
  </si>
  <si>
    <t>JASIPUR</t>
  </si>
  <si>
    <t>NARAYANI BHANDAR</t>
  </si>
  <si>
    <t>Kindly, verify &amp; confirm within 7 days, else GST will be filed by 20th SEPT, 2024.
GST to be paid by Consignor under Reverse Charge Mechanism(RCM) as per GST.</t>
  </si>
  <si>
    <t>MONTH   : AUGUST, 2024.</t>
  </si>
  <si>
    <t>JATNI</t>
  </si>
  <si>
    <t xml:space="preserve">SUBHAM AGENCY </t>
  </si>
  <si>
    <t>PINAKI ASSOCIATE</t>
  </si>
  <si>
    <t>03/9/2024</t>
  </si>
  <si>
    <t>PL/JA/12894</t>
  </si>
  <si>
    <t>1034</t>
  </si>
  <si>
    <t>PL/JA/12895</t>
  </si>
  <si>
    <t>1044</t>
  </si>
  <si>
    <t>PL/JA/12897</t>
  </si>
  <si>
    <t>1018</t>
  </si>
  <si>
    <t>AMARESWAR</t>
  </si>
  <si>
    <t>NILACHAL MARKETING</t>
  </si>
  <si>
    <t>PL/JA/12898</t>
  </si>
  <si>
    <t>1040</t>
  </si>
  <si>
    <t>PL/JA/12899</t>
  </si>
  <si>
    <t>1031</t>
  </si>
  <si>
    <t>DASARATHPUR</t>
  </si>
  <si>
    <t>MALATI PUJA BHANDAR</t>
  </si>
  <si>
    <t>PL/JA/12900</t>
  </si>
  <si>
    <t>1038</t>
  </si>
  <si>
    <t>BASUDEVPUR</t>
  </si>
  <si>
    <t>JAY JAGANNATH DISTRIBUTORS</t>
  </si>
  <si>
    <t>PL/JA/12901</t>
  </si>
  <si>
    <t>1001</t>
  </si>
  <si>
    <t>BHUBAN</t>
  </si>
  <si>
    <t>TRIDEV AGENCY</t>
  </si>
  <si>
    <t>PL/JA/12924</t>
  </si>
  <si>
    <t>1054</t>
  </si>
  <si>
    <t>RADHA KRISHNA AGENCY</t>
  </si>
  <si>
    <t>PL/JA/12926</t>
  </si>
  <si>
    <t>1057</t>
  </si>
  <si>
    <t>BHAWANI ENTERPRISES</t>
  </si>
  <si>
    <t>PL/JA/12928</t>
  </si>
  <si>
    <t>1061</t>
  </si>
  <si>
    <t>PL/JA/12973</t>
  </si>
  <si>
    <t>1022</t>
  </si>
  <si>
    <t>BARIPADA</t>
  </si>
  <si>
    <t>MAA JAGADHATRI ENTERPRISES</t>
  </si>
  <si>
    <t>PL/JA/12984</t>
  </si>
  <si>
    <t>1005</t>
  </si>
  <si>
    <t>TALCHER</t>
  </si>
  <si>
    <t>DEVI VERITY STORE</t>
  </si>
  <si>
    <t>PL/JA/12988</t>
  </si>
  <si>
    <t>1021</t>
  </si>
  <si>
    <t>BIRAMAHARAJPUR</t>
  </si>
  <si>
    <t>SHREE GANESH STORE</t>
  </si>
  <si>
    <t>PL/JA/13114</t>
  </si>
  <si>
    <t>1033</t>
  </si>
  <si>
    <t>SAI SHANKAR AGENCY</t>
  </si>
  <si>
    <t>PL/JA/13212</t>
  </si>
  <si>
    <t>1020</t>
  </si>
  <si>
    <t>PL/JA/13254</t>
  </si>
  <si>
    <t>1023</t>
  </si>
  <si>
    <t>UDYANBANDHA</t>
  </si>
  <si>
    <t>MAMATA TRADERS</t>
  </si>
  <si>
    <t>04/9/2024</t>
  </si>
  <si>
    <t>PL/JA/12983</t>
  </si>
  <si>
    <t>1003</t>
  </si>
  <si>
    <t>NTPC KANIHA</t>
  </si>
  <si>
    <t>MATRUSHAKTI ENTERPRISES</t>
  </si>
  <si>
    <t>05/9/2024</t>
  </si>
  <si>
    <t>PL/JA/13246</t>
  </si>
  <si>
    <t>1087</t>
  </si>
  <si>
    <t>PL/JA/13250</t>
  </si>
  <si>
    <t>1089</t>
  </si>
  <si>
    <t>10/9/2024</t>
  </si>
  <si>
    <t>PL/JA/13516</t>
  </si>
  <si>
    <t>1042</t>
  </si>
  <si>
    <t>KENDRAPARA</t>
  </si>
  <si>
    <t>ANNAPURNA TRADERS</t>
  </si>
  <si>
    <t>PL/JA/13555</t>
  </si>
  <si>
    <t>1096</t>
  </si>
  <si>
    <t>PURI</t>
  </si>
  <si>
    <t>DEVJYOTI ASSOCIATES</t>
  </si>
  <si>
    <t>(RUPEES TWENTY SEVEN THOUSAND SEVEN HUNDRED FORTY ONLY)</t>
  </si>
  <si>
    <t>BILL NO :  18913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</si>
</sst>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3" fillId="2" borderId="0" xfId="0" applyNumberFormat="1" applyFont="1" applyFill="1" applyBorder="1" applyAlignment="1">
      <alignment horizontal="center"/>
    </xf>
    <xf numFmtId="0" fontId="16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2" fontId="15" fillId="0" borderId="1" xfId="0" applyNumberFormat="1" applyFont="1" applyBorder="1" applyAlignment="1">
      <alignment horizontal="right"/>
    </xf>
    <xf numFmtId="0" fontId="15" fillId="0" borderId="0" xfId="0" applyNumberFormat="1" applyFont="1" applyAlignment="1">
      <alignment horizontal="right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right"/>
    </xf>
    <xf numFmtId="0" fontId="15" fillId="0" borderId="3" xfId="0" applyNumberFormat="1" applyFont="1" applyBorder="1" applyAlignment="1">
      <alignment horizontal="right"/>
    </xf>
    <xf numFmtId="0" fontId="15" fillId="0" borderId="4" xfId="0" applyNumberFormat="1" applyFont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3">
          <cell r="C3" t="str">
            <v>DESTINATION</v>
          </cell>
          <cell r="D3" t="str">
            <v>RATE /CASE/ DEC/2023</v>
          </cell>
        </row>
        <row r="4">
          <cell r="C4" t="str">
            <v>ADASPUR</v>
          </cell>
          <cell r="D4">
            <v>62</v>
          </cell>
        </row>
        <row r="5">
          <cell r="C5" t="str">
            <v>AMARESWAR</v>
          </cell>
          <cell r="D5">
            <v>63</v>
          </cell>
        </row>
        <row r="6">
          <cell r="C6" t="str">
            <v>ANANDAPUR</v>
          </cell>
          <cell r="D6">
            <v>64</v>
          </cell>
        </row>
        <row r="7">
          <cell r="C7" t="str">
            <v>ANANTAPUR</v>
          </cell>
          <cell r="D7">
            <v>63</v>
          </cell>
        </row>
        <row r="8">
          <cell r="C8" t="str">
            <v>ANGUL</v>
          </cell>
          <cell r="D8">
            <v>56</v>
          </cell>
        </row>
        <row r="9">
          <cell r="C9" t="str">
            <v>ASTARANG</v>
          </cell>
          <cell r="D9">
            <v>56</v>
          </cell>
        </row>
        <row r="10">
          <cell r="C10" t="str">
            <v>ATHAGARH</v>
          </cell>
          <cell r="D10">
            <v>59</v>
          </cell>
        </row>
        <row r="11">
          <cell r="C11" t="str">
            <v>ATHAMALLIK</v>
          </cell>
          <cell r="D11">
            <v>60</v>
          </cell>
        </row>
        <row r="12">
          <cell r="C12" t="str">
            <v>BAGADIA</v>
          </cell>
          <cell r="D12">
            <v>56</v>
          </cell>
        </row>
        <row r="13">
          <cell r="C13" t="str">
            <v>BAHADAJHOLA</v>
          </cell>
          <cell r="D13">
            <v>83</v>
          </cell>
        </row>
        <row r="14">
          <cell r="C14" t="str">
            <v>BALAKATI</v>
          </cell>
          <cell r="D14">
            <v>48</v>
          </cell>
        </row>
        <row r="15">
          <cell r="C15" t="str">
            <v>BALASORE</v>
          </cell>
          <cell r="D15">
            <v>56</v>
          </cell>
        </row>
        <row r="16">
          <cell r="C16" t="str">
            <v>BALIAPAL</v>
          </cell>
          <cell r="D16">
            <v>72</v>
          </cell>
        </row>
        <row r="17">
          <cell r="C17" t="str">
            <v>BALIPATNA</v>
          </cell>
          <cell r="D17">
            <v>62</v>
          </cell>
        </row>
        <row r="18">
          <cell r="C18" t="str">
            <v>BALUGAON</v>
          </cell>
          <cell r="D18">
            <v>60</v>
          </cell>
        </row>
        <row r="19">
          <cell r="C19" t="str">
            <v>BANAMALIPUR</v>
          </cell>
          <cell r="D19">
            <v>62</v>
          </cell>
        </row>
        <row r="20">
          <cell r="C20" t="str">
            <v>BANARPAL</v>
          </cell>
          <cell r="D20">
            <v>56</v>
          </cell>
        </row>
        <row r="21">
          <cell r="C21" t="str">
            <v>BANKI</v>
          </cell>
          <cell r="D21">
            <v>63</v>
          </cell>
        </row>
        <row r="22">
          <cell r="C22" t="str">
            <v>BANPUR</v>
          </cell>
          <cell r="D22">
            <v>70</v>
          </cell>
        </row>
        <row r="23">
          <cell r="C23" t="str">
            <v>BARBIL</v>
          </cell>
          <cell r="D23">
            <v>83</v>
          </cell>
        </row>
        <row r="24">
          <cell r="C24" t="str">
            <v>BARIPADA</v>
          </cell>
          <cell r="D24">
            <v>56</v>
          </cell>
        </row>
        <row r="25">
          <cell r="C25" t="str">
            <v>BASANTIA</v>
          </cell>
          <cell r="D25">
            <v>60</v>
          </cell>
        </row>
        <row r="26">
          <cell r="C26" t="str">
            <v>BASUDEVPUR</v>
          </cell>
          <cell r="D26">
            <v>66</v>
          </cell>
        </row>
        <row r="27">
          <cell r="C27" t="str">
            <v>BEGUNIA</v>
          </cell>
          <cell r="D27">
            <v>62</v>
          </cell>
        </row>
        <row r="28">
          <cell r="C28" t="str">
            <v>BELIAPAL</v>
          </cell>
          <cell r="D28">
            <v>72</v>
          </cell>
        </row>
        <row r="29">
          <cell r="C29" t="str">
            <v>BERHAMPUR</v>
          </cell>
          <cell r="D29">
            <v>48</v>
          </cell>
        </row>
        <row r="30">
          <cell r="C30" t="str">
            <v>BETADA</v>
          </cell>
          <cell r="D30">
            <v>60</v>
          </cell>
        </row>
        <row r="31">
          <cell r="C31" t="str">
            <v>BETNOTI</v>
          </cell>
          <cell r="D31">
            <v>63</v>
          </cell>
        </row>
        <row r="32">
          <cell r="C32" t="str">
            <v>BHADRAK</v>
          </cell>
          <cell r="D32">
            <v>56</v>
          </cell>
        </row>
        <row r="33">
          <cell r="C33" t="str">
            <v>BHARATPUR</v>
          </cell>
          <cell r="D33">
            <v>65</v>
          </cell>
        </row>
        <row r="34">
          <cell r="C34" t="str">
            <v>BHUBAN</v>
          </cell>
          <cell r="D34">
            <v>72</v>
          </cell>
        </row>
        <row r="35">
          <cell r="C35" t="str">
            <v>BOINDA</v>
          </cell>
          <cell r="D35">
            <v>75</v>
          </cell>
        </row>
        <row r="36">
          <cell r="C36" t="str">
            <v>BOLANGIR</v>
          </cell>
          <cell r="D36">
            <v>80</v>
          </cell>
        </row>
        <row r="37">
          <cell r="C37" t="str">
            <v>BRAHMAGIRI</v>
          </cell>
          <cell r="D37">
            <v>66</v>
          </cell>
        </row>
        <row r="38">
          <cell r="C38" t="str">
            <v>BUDHAPADA</v>
          </cell>
          <cell r="D38">
            <v>59</v>
          </cell>
        </row>
        <row r="39">
          <cell r="C39" t="str">
            <v>CHAMPUA</v>
          </cell>
          <cell r="D39">
            <v>62</v>
          </cell>
        </row>
        <row r="40">
          <cell r="C40" t="str">
            <v>CHANDANPUR</v>
          </cell>
          <cell r="D40">
            <v>56</v>
          </cell>
        </row>
        <row r="41">
          <cell r="C41" t="str">
            <v>CHANDPUR</v>
          </cell>
          <cell r="D41">
            <v>56</v>
          </cell>
        </row>
        <row r="42">
          <cell r="C42" t="str">
            <v>CHATRA</v>
          </cell>
          <cell r="D42">
            <v>52</v>
          </cell>
        </row>
        <row r="43">
          <cell r="C43" t="str">
            <v>CHHATIA</v>
          </cell>
          <cell r="D43">
            <v>48</v>
          </cell>
        </row>
        <row r="44">
          <cell r="C44" t="str">
            <v>CHHENDIPADA</v>
          </cell>
          <cell r="D44">
            <v>56</v>
          </cell>
        </row>
        <row r="45">
          <cell r="C45" t="str">
            <v>DASARATHPUR</v>
          </cell>
          <cell r="D45">
            <v>60</v>
          </cell>
        </row>
        <row r="46">
          <cell r="C46" t="str">
            <v>DASPALLA</v>
          </cell>
          <cell r="D46">
            <v>86</v>
          </cell>
        </row>
        <row r="47">
          <cell r="C47" t="str">
            <v>DERA</v>
          </cell>
          <cell r="D47">
            <v>63</v>
          </cell>
        </row>
        <row r="48">
          <cell r="C48" t="str">
            <v>DHALAPUR</v>
          </cell>
          <cell r="D48">
            <v>63</v>
          </cell>
        </row>
        <row r="49">
          <cell r="C49" t="str">
            <v>DHENKANAL</v>
          </cell>
          <cell r="D49">
            <v>49</v>
          </cell>
        </row>
        <row r="50">
          <cell r="C50" t="str">
            <v>DIGAPAHANDI</v>
          </cell>
          <cell r="D50">
            <v>52</v>
          </cell>
        </row>
        <row r="51">
          <cell r="C51" t="str">
            <v>DUBURI</v>
          </cell>
          <cell r="D51">
            <v>63</v>
          </cell>
        </row>
        <row r="52">
          <cell r="C52" t="str">
            <v>G UDAYAGIRI</v>
          </cell>
          <cell r="D52">
            <v>80</v>
          </cell>
        </row>
        <row r="53">
          <cell r="C53" t="str">
            <v>GELPUR</v>
          </cell>
          <cell r="D53">
            <v>80</v>
          </cell>
        </row>
        <row r="54">
          <cell r="C54" t="str">
            <v>GHASIPURA</v>
          </cell>
          <cell r="D54">
            <v>76</v>
          </cell>
        </row>
        <row r="55">
          <cell r="C55" t="str">
            <v>GOBINDPUR</v>
          </cell>
          <cell r="D55">
            <v>62</v>
          </cell>
        </row>
        <row r="56">
          <cell r="C56" t="str">
            <v>GODIPADA</v>
          </cell>
          <cell r="D56">
            <v>86</v>
          </cell>
        </row>
        <row r="57">
          <cell r="C57" t="str">
            <v>GOTAMARA</v>
          </cell>
          <cell r="D57">
            <v>61</v>
          </cell>
        </row>
        <row r="58">
          <cell r="C58" t="str">
            <v>HINDOL</v>
          </cell>
          <cell r="D58">
            <v>56</v>
          </cell>
        </row>
        <row r="59">
          <cell r="C59" t="str">
            <v>HINDOLA</v>
          </cell>
          <cell r="D59">
            <v>63</v>
          </cell>
        </row>
        <row r="60">
          <cell r="C60" t="str">
            <v>HINJILIKATU</v>
          </cell>
          <cell r="D60">
            <v>49</v>
          </cell>
        </row>
        <row r="61">
          <cell r="C61" t="str">
            <v>ITAMATI</v>
          </cell>
          <cell r="D61">
            <v>62</v>
          </cell>
        </row>
        <row r="62">
          <cell r="C62" t="str">
            <v>JAANLA</v>
          </cell>
          <cell r="D62">
            <v>56</v>
          </cell>
        </row>
        <row r="63">
          <cell r="C63" t="str">
            <v>JAGATSINGHPUR</v>
          </cell>
          <cell r="D63">
            <v>52</v>
          </cell>
        </row>
        <row r="64">
          <cell r="C64" t="str">
            <v>JAJPUR ROAD</v>
          </cell>
          <cell r="D64">
            <v>63</v>
          </cell>
        </row>
        <row r="65">
          <cell r="C65" t="str">
            <v>JAJPUR TOWN</v>
          </cell>
          <cell r="D65">
            <v>49</v>
          </cell>
        </row>
        <row r="66">
          <cell r="C66" t="str">
            <v>JALESWAR</v>
          </cell>
          <cell r="D66">
            <v>76</v>
          </cell>
        </row>
        <row r="67">
          <cell r="C67" t="str">
            <v>JANKIA</v>
          </cell>
          <cell r="D67">
            <v>49</v>
          </cell>
        </row>
        <row r="68">
          <cell r="C68" t="str">
            <v>JARKA</v>
          </cell>
          <cell r="D68">
            <v>48</v>
          </cell>
        </row>
        <row r="69">
          <cell r="C69" t="str">
            <v>JASIPUR</v>
          </cell>
          <cell r="D69">
            <v>77</v>
          </cell>
        </row>
        <row r="70">
          <cell r="C70" t="str">
            <v>JATNI</v>
          </cell>
          <cell r="D70">
            <v>48</v>
          </cell>
        </row>
        <row r="71">
          <cell r="C71" t="str">
            <v>JEYPORE</v>
          </cell>
          <cell r="D71">
            <v>70</v>
          </cell>
        </row>
        <row r="72">
          <cell r="C72" t="str">
            <v>JHIRPANI</v>
          </cell>
          <cell r="D72">
            <v>50</v>
          </cell>
        </row>
        <row r="73">
          <cell r="C73" t="str">
            <v>JODA</v>
          </cell>
          <cell r="D73">
            <v>77</v>
          </cell>
        </row>
        <row r="74">
          <cell r="C74" t="str">
            <v>JORANDA</v>
          </cell>
          <cell r="D74">
            <v>50</v>
          </cell>
        </row>
        <row r="75">
          <cell r="C75" t="str">
            <v>KAKATPUR</v>
          </cell>
          <cell r="D75">
            <v>75</v>
          </cell>
        </row>
        <row r="76">
          <cell r="C76" t="str">
            <v>KALUPADA</v>
          </cell>
          <cell r="D76">
            <v>62</v>
          </cell>
        </row>
        <row r="77">
          <cell r="C77" t="str">
            <v>KALUPADAGHAT</v>
          </cell>
          <cell r="D77">
            <v>62</v>
          </cell>
        </row>
        <row r="78">
          <cell r="C78" t="str">
            <v>KAMAKHYANAGAR</v>
          </cell>
          <cell r="D78">
            <v>62</v>
          </cell>
        </row>
        <row r="79">
          <cell r="C79" t="str">
            <v>KANTABANJI</v>
          </cell>
          <cell r="D79">
            <v>80</v>
          </cell>
        </row>
        <row r="80">
          <cell r="C80" t="str">
            <v>KARANJIA</v>
          </cell>
          <cell r="D80">
            <v>70</v>
          </cell>
        </row>
        <row r="81">
          <cell r="C81" t="str">
            <v>KENDRAPARA</v>
          </cell>
          <cell r="D81">
            <v>49</v>
          </cell>
        </row>
        <row r="82">
          <cell r="C82" t="str">
            <v>KEONJHAR</v>
          </cell>
          <cell r="D82">
            <v>61</v>
          </cell>
        </row>
        <row r="83">
          <cell r="C83" t="str">
            <v>KHANDAPADA</v>
          </cell>
          <cell r="D83">
            <v>86</v>
          </cell>
        </row>
        <row r="84">
          <cell r="C84" t="str">
            <v>KHUNTUNI</v>
          </cell>
          <cell r="D84">
            <v>49</v>
          </cell>
        </row>
        <row r="85">
          <cell r="C85" t="str">
            <v xml:space="preserve">KHUNTUNI </v>
          </cell>
          <cell r="D85">
            <v>49</v>
          </cell>
        </row>
        <row r="86">
          <cell r="C86" t="str">
            <v>KHURDA</v>
          </cell>
          <cell r="D86">
            <v>48</v>
          </cell>
        </row>
        <row r="87">
          <cell r="C87" t="str">
            <v>KONARK</v>
          </cell>
          <cell r="D87">
            <v>75</v>
          </cell>
        </row>
        <row r="88">
          <cell r="C88" t="str">
            <v>KUAKHIA</v>
          </cell>
          <cell r="D88">
            <v>49</v>
          </cell>
        </row>
        <row r="89">
          <cell r="C89" t="str">
            <v>KUJANGA</v>
          </cell>
          <cell r="D89">
            <v>56</v>
          </cell>
        </row>
        <row r="90">
          <cell r="C90" t="str">
            <v>KUMANDA</v>
          </cell>
          <cell r="D90">
            <v>56</v>
          </cell>
        </row>
        <row r="91">
          <cell r="C91" t="str">
            <v>KUPARI</v>
          </cell>
          <cell r="D91">
            <v>60</v>
          </cell>
        </row>
        <row r="92">
          <cell r="C92" t="str">
            <v>KURESWAR</v>
          </cell>
          <cell r="D92">
            <v>80</v>
          </cell>
        </row>
        <row r="93">
          <cell r="C93" t="str">
            <v>MACHIPADA</v>
          </cell>
          <cell r="D93">
            <v>73</v>
          </cell>
        </row>
        <row r="94">
          <cell r="C94" t="str">
            <v>MANGALPUR</v>
          </cell>
          <cell r="D94">
            <v>56</v>
          </cell>
        </row>
        <row r="95">
          <cell r="C95" t="str">
            <v>MARKONA</v>
          </cell>
          <cell r="D95">
            <v>66</v>
          </cell>
        </row>
        <row r="96">
          <cell r="C96" t="str">
            <v>MOHARAMPUR</v>
          </cell>
          <cell r="D96">
            <v>60</v>
          </cell>
        </row>
        <row r="97">
          <cell r="C97" t="str">
            <v>NALCO</v>
          </cell>
          <cell r="D97">
            <v>60</v>
          </cell>
        </row>
        <row r="98">
          <cell r="C98" t="str">
            <v>NANDAPUR</v>
          </cell>
          <cell r="D98">
            <v>60</v>
          </cell>
        </row>
        <row r="99">
          <cell r="C99" t="str">
            <v>NARSINGHPUR</v>
          </cell>
          <cell r="D99">
            <v>67</v>
          </cell>
        </row>
        <row r="100">
          <cell r="C100" t="str">
            <v>NAUGAON</v>
          </cell>
          <cell r="D100">
            <v>70</v>
          </cell>
        </row>
        <row r="101">
          <cell r="C101" t="str">
            <v>NAYAGARH</v>
          </cell>
          <cell r="D101">
            <v>61</v>
          </cell>
        </row>
        <row r="102">
          <cell r="C102" t="str">
            <v>NAYAHAT</v>
          </cell>
          <cell r="D102">
            <v>63</v>
          </cell>
        </row>
        <row r="103">
          <cell r="C103" t="str">
            <v>NIALI</v>
          </cell>
          <cell r="D103">
            <v>62</v>
          </cell>
        </row>
        <row r="104">
          <cell r="C104" t="str">
            <v>NILAGIRI</v>
          </cell>
          <cell r="D104">
            <v>72</v>
          </cell>
        </row>
        <row r="105">
          <cell r="C105" t="str">
            <v>NIMAPARA</v>
          </cell>
          <cell r="D105">
            <v>62</v>
          </cell>
        </row>
        <row r="106">
          <cell r="C106" t="str">
            <v>NTPC KANIHA</v>
          </cell>
          <cell r="D106">
            <v>70</v>
          </cell>
        </row>
        <row r="107">
          <cell r="C107" t="str">
            <v>NUAPATNA</v>
          </cell>
          <cell r="D107">
            <v>62</v>
          </cell>
        </row>
        <row r="108">
          <cell r="C108" t="str">
            <v>ODAGAON</v>
          </cell>
          <cell r="D108">
            <v>86</v>
          </cell>
        </row>
        <row r="109">
          <cell r="C109" t="str">
            <v>OLATPUR</v>
          </cell>
          <cell r="D109">
            <v>62</v>
          </cell>
        </row>
        <row r="110">
          <cell r="C110" t="str">
            <v>PAIKAPADA</v>
          </cell>
          <cell r="D110">
            <v>67</v>
          </cell>
        </row>
        <row r="111">
          <cell r="C111" t="str">
            <v>PARADEEP</v>
          </cell>
          <cell r="D111">
            <v>55</v>
          </cell>
        </row>
        <row r="112">
          <cell r="C112" t="str">
            <v>PARAJANGA</v>
          </cell>
          <cell r="D112">
            <v>60</v>
          </cell>
        </row>
        <row r="113">
          <cell r="C113" t="str">
            <v>PATNAGARH</v>
          </cell>
          <cell r="D113">
            <v>92</v>
          </cell>
        </row>
        <row r="114">
          <cell r="C114" t="str">
            <v>PATRAPADA</v>
          </cell>
          <cell r="D114">
            <v>40</v>
          </cell>
        </row>
        <row r="115">
          <cell r="C115" t="str">
            <v>PATTAMUNDAI</v>
          </cell>
          <cell r="D115">
            <v>63</v>
          </cell>
        </row>
        <row r="116">
          <cell r="C116" t="str">
            <v>PHULBANI</v>
          </cell>
          <cell r="D116">
            <v>66</v>
          </cell>
        </row>
        <row r="117">
          <cell r="C117" t="str">
            <v>PIPILI</v>
          </cell>
          <cell r="D117">
            <v>50</v>
          </cell>
        </row>
        <row r="118">
          <cell r="C118" t="str">
            <v>PIRAHAT</v>
          </cell>
          <cell r="D118">
            <v>60</v>
          </cell>
        </row>
        <row r="119">
          <cell r="C119" t="str">
            <v>PURI</v>
          </cell>
          <cell r="D119">
            <v>56</v>
          </cell>
        </row>
        <row r="120">
          <cell r="C120" t="str">
            <v>RAHAMA</v>
          </cell>
          <cell r="D120">
            <v>56</v>
          </cell>
        </row>
        <row r="121">
          <cell r="C121" t="str">
            <v>RAIRANGPUR</v>
          </cell>
          <cell r="D121">
            <v>77</v>
          </cell>
        </row>
        <row r="122">
          <cell r="C122" t="str">
            <v>RAJGANGPUR</v>
          </cell>
          <cell r="D122">
            <v>50</v>
          </cell>
        </row>
        <row r="123">
          <cell r="C123" t="str">
            <v>RAJNILGIRI</v>
          </cell>
          <cell r="D123">
            <v>77</v>
          </cell>
        </row>
        <row r="124">
          <cell r="C124" t="str">
            <v>RAJRANAPUR</v>
          </cell>
          <cell r="D124">
            <v>60</v>
          </cell>
        </row>
        <row r="125">
          <cell r="C125" t="str">
            <v>RANAPUR</v>
          </cell>
          <cell r="D125">
            <v>60</v>
          </cell>
        </row>
        <row r="126">
          <cell r="C126" t="str">
            <v>RASOL</v>
          </cell>
          <cell r="D126">
            <v>70</v>
          </cell>
        </row>
        <row r="127">
          <cell r="C127" t="str">
            <v>ROURKELA</v>
          </cell>
          <cell r="D127">
            <v>50</v>
          </cell>
        </row>
        <row r="128">
          <cell r="C128" t="str">
            <v>SAKHIGOPAL</v>
          </cell>
          <cell r="D128">
            <v>56</v>
          </cell>
        </row>
        <row r="129">
          <cell r="C129" t="str">
            <v>SALAPATA</v>
          </cell>
          <cell r="D129">
            <v>72</v>
          </cell>
        </row>
        <row r="130">
          <cell r="C130" t="str">
            <v>SAMBALPUR</v>
          </cell>
          <cell r="D130">
            <v>62</v>
          </cell>
        </row>
        <row r="131">
          <cell r="C131" t="str">
            <v>SAMRAIPUR</v>
          </cell>
          <cell r="D131">
            <v>60</v>
          </cell>
        </row>
        <row r="132">
          <cell r="C132" t="str">
            <v>SATASANKHA</v>
          </cell>
          <cell r="D132">
            <v>75</v>
          </cell>
        </row>
        <row r="133">
          <cell r="C133" t="str">
            <v>SONEPUR</v>
          </cell>
          <cell r="D133">
            <v>92</v>
          </cell>
        </row>
        <row r="134">
          <cell r="C134" t="str">
            <v>SORO</v>
          </cell>
          <cell r="D134">
            <v>63</v>
          </cell>
        </row>
        <row r="135">
          <cell r="C135" t="str">
            <v>SUNAKHALA</v>
          </cell>
          <cell r="D135">
            <v>56</v>
          </cell>
        </row>
        <row r="136">
          <cell r="C136" t="str">
            <v>TALCHER</v>
          </cell>
          <cell r="D136">
            <v>56</v>
          </cell>
        </row>
        <row r="137">
          <cell r="C137" t="str">
            <v>TANGI</v>
          </cell>
          <cell r="D137">
            <v>56</v>
          </cell>
        </row>
        <row r="138">
          <cell r="C138" t="str">
            <v>THAKURMUNDA</v>
          </cell>
          <cell r="D138">
            <v>106</v>
          </cell>
        </row>
        <row r="139">
          <cell r="C139" t="str">
            <v>TIGIRIA</v>
          </cell>
          <cell r="D139">
            <v>67</v>
          </cell>
        </row>
        <row r="140">
          <cell r="C140" t="str">
            <v>TIRTOL</v>
          </cell>
          <cell r="D140">
            <v>62</v>
          </cell>
        </row>
        <row r="141">
          <cell r="C141" t="str">
            <v>UDYANBANDHA</v>
          </cell>
          <cell r="D141">
            <v>80</v>
          </cell>
        </row>
        <row r="142">
          <cell r="C142" t="str">
            <v>URADHA ADASPUR</v>
          </cell>
          <cell r="D142">
            <v>70</v>
          </cell>
        </row>
        <row r="143">
          <cell r="C143" t="str">
            <v>RENCH</v>
          </cell>
          <cell r="D143">
            <v>62</v>
          </cell>
        </row>
        <row r="144">
          <cell r="C144" t="str">
            <v>GUDIA KATENI</v>
          </cell>
          <cell r="D144">
            <v>56</v>
          </cell>
        </row>
        <row r="145">
          <cell r="C145" t="str">
            <v>PANIKOILI</v>
          </cell>
          <cell r="D145">
            <v>63</v>
          </cell>
        </row>
        <row r="146">
          <cell r="C146" t="str">
            <v>NEMALA</v>
          </cell>
          <cell r="D146">
            <v>49</v>
          </cell>
        </row>
        <row r="147">
          <cell r="C147" t="str">
            <v>JHUMPURA</v>
          </cell>
          <cell r="D147">
            <v>62</v>
          </cell>
        </row>
        <row r="148">
          <cell r="C148" t="str">
            <v>TURUMUNGA</v>
          </cell>
          <cell r="D148">
            <v>77</v>
          </cell>
        </row>
        <row r="149">
          <cell r="C149" t="str">
            <v>MARSHAGHAI</v>
          </cell>
          <cell r="D149">
            <v>63</v>
          </cell>
        </row>
        <row r="150">
          <cell r="C150" t="str">
            <v>BIRAMAHARAJPUR</v>
          </cell>
          <cell r="D150">
            <v>150</v>
          </cell>
        </row>
        <row r="151">
          <cell r="C151" t="str">
            <v>ICHHAPUR ATHAGARH</v>
          </cell>
          <cell r="D151">
            <v>67</v>
          </cell>
        </row>
        <row r="152">
          <cell r="C152" t="str">
            <v>SANKARPUR ATHAGARH</v>
          </cell>
          <cell r="D152">
            <v>59</v>
          </cell>
        </row>
        <row r="153">
          <cell r="C153" t="str">
            <v>BONTH CHAK</v>
          </cell>
          <cell r="D153">
            <v>56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8"/>
  <sheetViews>
    <sheetView tabSelected="1" zoomScale="145" zoomScaleNormal="145" workbookViewId="0">
      <selection activeCell="P11" sqref="P11"/>
    </sheetView>
  </sheetViews>
  <sheetFormatPr defaultRowHeight="15" customHeight="1"/>
  <cols>
    <col min="1" max="1" width="3.7109375" style="29" customWidth="1"/>
    <col min="2" max="2" width="10.140625" style="37" bestFit="1" customWidth="1"/>
    <col min="3" max="3" width="12.28515625" style="38" customWidth="1"/>
    <col min="4" max="4" width="8.7109375" style="38" bestFit="1" customWidth="1"/>
    <col min="5" max="5" width="6.42578125" style="38" bestFit="1" customWidth="1"/>
    <col min="6" max="6" width="17.7109375" style="27" bestFit="1" customWidth="1"/>
    <col min="7" max="7" width="6" style="26" customWidth="1"/>
    <col min="8" max="8" width="7" style="30" customWidth="1"/>
    <col min="9" max="9" width="6.85546875" style="30" bestFit="1" customWidth="1"/>
    <col min="10" max="10" width="7.85546875" style="30" bestFit="1" customWidth="1"/>
    <col min="11" max="11" width="7" style="30" customWidth="1"/>
    <col min="12" max="12" width="9.140625" style="27" bestFit="1" customWidth="1"/>
    <col min="13" max="13" width="34.5703125" style="27" bestFit="1" customWidth="1"/>
    <col min="14" max="16384" width="9.140625" style="27"/>
  </cols>
  <sheetData>
    <row r="1" spans="1:13" s="18" customFormat="1" ht="15" customHeight="1">
      <c r="A1" s="18" t="s">
        <v>5</v>
      </c>
      <c r="B1" s="17"/>
      <c r="F1" s="22"/>
      <c r="G1" s="41"/>
      <c r="I1" s="19" t="s">
        <v>36</v>
      </c>
      <c r="J1" s="19"/>
      <c r="K1" s="19"/>
    </row>
    <row r="2" spans="1:13" s="18" customFormat="1" ht="15" customHeight="1">
      <c r="A2" s="42" t="s">
        <v>6</v>
      </c>
      <c r="B2" s="20"/>
      <c r="C2" s="34"/>
      <c r="F2" s="22"/>
      <c r="G2" s="41"/>
      <c r="I2" s="19" t="s">
        <v>112</v>
      </c>
      <c r="J2" s="19"/>
      <c r="K2" s="19"/>
    </row>
    <row r="3" spans="1:13" s="18" customFormat="1" ht="15" customHeight="1">
      <c r="A3" s="43" t="s">
        <v>7</v>
      </c>
      <c r="B3" s="17"/>
      <c r="C3" s="35"/>
      <c r="F3" s="22"/>
      <c r="G3" s="41"/>
      <c r="I3" s="19" t="s">
        <v>31</v>
      </c>
      <c r="J3" s="19"/>
      <c r="K3" s="19"/>
    </row>
    <row r="4" spans="1:13" s="18" customFormat="1" ht="15" customHeight="1">
      <c r="A4" s="43" t="s">
        <v>8</v>
      </c>
      <c r="B4" s="21"/>
      <c r="C4" s="35"/>
      <c r="F4" s="22"/>
      <c r="G4" s="41"/>
      <c r="I4" s="19" t="s">
        <v>9</v>
      </c>
      <c r="J4" s="19"/>
      <c r="K4" s="19"/>
    </row>
    <row r="5" spans="1:13" s="18" customFormat="1" ht="15" customHeight="1">
      <c r="B5" s="36"/>
      <c r="F5" s="32"/>
      <c r="G5" s="41"/>
      <c r="I5" s="22" t="s">
        <v>4</v>
      </c>
      <c r="J5" s="22"/>
      <c r="K5" s="22"/>
    </row>
    <row r="6" spans="1:13" s="18" customFormat="1" ht="15" customHeight="1">
      <c r="A6" s="16"/>
      <c r="B6" s="17"/>
      <c r="F6" s="32"/>
      <c r="G6" s="41"/>
      <c r="H6" s="23"/>
      <c r="I6" s="23"/>
      <c r="J6" s="23"/>
      <c r="K6" s="23"/>
    </row>
    <row r="7" spans="1:13" s="31" customFormat="1" ht="15" customHeight="1">
      <c r="A7" s="49" t="s">
        <v>10</v>
      </c>
      <c r="B7" s="49" t="s">
        <v>11</v>
      </c>
      <c r="C7" s="49" t="s">
        <v>12</v>
      </c>
      <c r="D7" s="49" t="s">
        <v>22</v>
      </c>
      <c r="E7" s="49" t="s">
        <v>13</v>
      </c>
      <c r="F7" s="49" t="s">
        <v>14</v>
      </c>
      <c r="G7" s="49" t="s">
        <v>15</v>
      </c>
      <c r="H7" s="50" t="s">
        <v>16</v>
      </c>
      <c r="I7" s="50" t="s">
        <v>17</v>
      </c>
      <c r="J7" s="50" t="s">
        <v>18</v>
      </c>
      <c r="K7" s="50" t="s">
        <v>19</v>
      </c>
      <c r="L7" s="50" t="s">
        <v>20</v>
      </c>
      <c r="M7" s="49" t="s">
        <v>21</v>
      </c>
    </row>
    <row r="8" spans="1:13" s="31" customFormat="1" ht="15" customHeight="1">
      <c r="A8" s="44">
        <v>1</v>
      </c>
      <c r="B8" s="45" t="s">
        <v>40</v>
      </c>
      <c r="C8" s="45" t="s">
        <v>41</v>
      </c>
      <c r="D8" s="45" t="s">
        <v>42</v>
      </c>
      <c r="E8" s="48" t="s">
        <v>24</v>
      </c>
      <c r="F8" s="45" t="s">
        <v>37</v>
      </c>
      <c r="G8" s="45">
        <v>24</v>
      </c>
      <c r="H8" s="46">
        <f>VLOOKUP(F8,'[1]N RANGA RAO'!$C$3:$D$159,2,FALSE)</f>
        <v>48</v>
      </c>
      <c r="I8" s="46">
        <f t="shared" ref="I8:I28" si="0">G8*1</f>
        <v>24</v>
      </c>
      <c r="J8" s="46">
        <v>0</v>
      </c>
      <c r="K8" s="46">
        <v>30</v>
      </c>
      <c r="L8" s="46">
        <f t="shared" ref="L8:L28" si="1">G8*H8+I8+J8+K8</f>
        <v>1206</v>
      </c>
      <c r="M8" s="48" t="s">
        <v>38</v>
      </c>
    </row>
    <row r="9" spans="1:13" s="31" customFormat="1" ht="15" customHeight="1">
      <c r="A9" s="44">
        <f t="shared" ref="A9:A28" si="2">A8+1</f>
        <v>2</v>
      </c>
      <c r="B9" s="45" t="s">
        <v>40</v>
      </c>
      <c r="C9" s="45" t="s">
        <v>43</v>
      </c>
      <c r="D9" s="45" t="s">
        <v>44</v>
      </c>
      <c r="E9" s="48" t="s">
        <v>24</v>
      </c>
      <c r="F9" s="45" t="s">
        <v>25</v>
      </c>
      <c r="G9" s="45">
        <v>9</v>
      </c>
      <c r="H9" s="46">
        <f>VLOOKUP(F9,'[1]N RANGA RAO'!$C$3:$D$159,2,FALSE)</f>
        <v>63</v>
      </c>
      <c r="I9" s="46">
        <f t="shared" si="0"/>
        <v>9</v>
      </c>
      <c r="J9" s="46">
        <v>0</v>
      </c>
      <c r="K9" s="46">
        <v>30</v>
      </c>
      <c r="L9" s="46">
        <f t="shared" si="1"/>
        <v>606</v>
      </c>
      <c r="M9" s="45" t="s">
        <v>26</v>
      </c>
    </row>
    <row r="10" spans="1:13" s="31" customFormat="1" ht="15" customHeight="1">
      <c r="A10" s="44">
        <f t="shared" si="2"/>
        <v>3</v>
      </c>
      <c r="B10" s="45" t="s">
        <v>40</v>
      </c>
      <c r="C10" s="45" t="s">
        <v>45</v>
      </c>
      <c r="D10" s="45" t="s">
        <v>46</v>
      </c>
      <c r="E10" s="48" t="s">
        <v>24</v>
      </c>
      <c r="F10" s="45" t="s">
        <v>47</v>
      </c>
      <c r="G10" s="45">
        <v>8</v>
      </c>
      <c r="H10" s="46">
        <f>VLOOKUP(F10,'[1]N RANGA RAO'!$C$3:$D$159,2,FALSE)</f>
        <v>63</v>
      </c>
      <c r="I10" s="46">
        <f t="shared" si="0"/>
        <v>8</v>
      </c>
      <c r="J10" s="46">
        <v>0</v>
      </c>
      <c r="K10" s="46">
        <v>30</v>
      </c>
      <c r="L10" s="46">
        <f t="shared" si="1"/>
        <v>542</v>
      </c>
      <c r="M10" s="45" t="s">
        <v>48</v>
      </c>
    </row>
    <row r="11" spans="1:13" s="31" customFormat="1" ht="15" customHeight="1">
      <c r="A11" s="44">
        <f t="shared" si="2"/>
        <v>4</v>
      </c>
      <c r="B11" s="45" t="s">
        <v>40</v>
      </c>
      <c r="C11" s="45" t="s">
        <v>49</v>
      </c>
      <c r="D11" s="45" t="s">
        <v>50</v>
      </c>
      <c r="E11" s="48" t="s">
        <v>24</v>
      </c>
      <c r="F11" s="45" t="s">
        <v>29</v>
      </c>
      <c r="G11" s="45">
        <v>4</v>
      </c>
      <c r="H11" s="46">
        <f>VLOOKUP(F11,'[1]N RANGA RAO'!$C$3:$D$159,2,FALSE)</f>
        <v>62</v>
      </c>
      <c r="I11" s="46">
        <f t="shared" si="0"/>
        <v>4</v>
      </c>
      <c r="J11" s="46">
        <v>0</v>
      </c>
      <c r="K11" s="46">
        <v>30</v>
      </c>
      <c r="L11" s="46">
        <f t="shared" si="1"/>
        <v>282</v>
      </c>
      <c r="M11" s="45" t="s">
        <v>30</v>
      </c>
    </row>
    <row r="12" spans="1:13" s="31" customFormat="1" ht="15" customHeight="1">
      <c r="A12" s="44">
        <f t="shared" si="2"/>
        <v>5</v>
      </c>
      <c r="B12" s="45" t="s">
        <v>40</v>
      </c>
      <c r="C12" s="45" t="s">
        <v>51</v>
      </c>
      <c r="D12" s="45" t="s">
        <v>52</v>
      </c>
      <c r="E12" s="48" t="s">
        <v>24</v>
      </c>
      <c r="F12" s="45" t="s">
        <v>53</v>
      </c>
      <c r="G12" s="45">
        <v>12</v>
      </c>
      <c r="H12" s="46">
        <f>VLOOKUP(F12,'[1]N RANGA RAO'!$C$3:$D$159,2,FALSE)</f>
        <v>60</v>
      </c>
      <c r="I12" s="46">
        <f t="shared" si="0"/>
        <v>12</v>
      </c>
      <c r="J12" s="46">
        <v>0</v>
      </c>
      <c r="K12" s="46">
        <v>30</v>
      </c>
      <c r="L12" s="46">
        <f t="shared" si="1"/>
        <v>762</v>
      </c>
      <c r="M12" s="45" t="s">
        <v>54</v>
      </c>
    </row>
    <row r="13" spans="1:13" s="31" customFormat="1" ht="15" customHeight="1">
      <c r="A13" s="44">
        <f t="shared" si="2"/>
        <v>6</v>
      </c>
      <c r="B13" s="45" t="s">
        <v>40</v>
      </c>
      <c r="C13" s="45" t="s">
        <v>55</v>
      </c>
      <c r="D13" s="45" t="s">
        <v>56</v>
      </c>
      <c r="E13" s="48" t="s">
        <v>24</v>
      </c>
      <c r="F13" s="45" t="s">
        <v>57</v>
      </c>
      <c r="G13" s="45">
        <v>53</v>
      </c>
      <c r="H13" s="46">
        <f>VLOOKUP(F13,'[1]N RANGA RAO'!$C$3:$D$159,2,FALSE)</f>
        <v>66</v>
      </c>
      <c r="I13" s="46">
        <f t="shared" si="0"/>
        <v>53</v>
      </c>
      <c r="J13" s="46">
        <v>0</v>
      </c>
      <c r="K13" s="46">
        <v>30</v>
      </c>
      <c r="L13" s="46">
        <f t="shared" si="1"/>
        <v>3581</v>
      </c>
      <c r="M13" s="45" t="s">
        <v>58</v>
      </c>
    </row>
    <row r="14" spans="1:13" s="31" customFormat="1" ht="15" customHeight="1">
      <c r="A14" s="44">
        <f t="shared" si="2"/>
        <v>7</v>
      </c>
      <c r="B14" s="45" t="s">
        <v>40</v>
      </c>
      <c r="C14" s="45" t="s">
        <v>59</v>
      </c>
      <c r="D14" s="45" t="s">
        <v>60</v>
      </c>
      <c r="E14" s="48" t="s">
        <v>24</v>
      </c>
      <c r="F14" s="45" t="s">
        <v>61</v>
      </c>
      <c r="G14" s="45">
        <v>11</v>
      </c>
      <c r="H14" s="46">
        <f>VLOOKUP(F14,'[1]N RANGA RAO'!$C$3:$D$159,2,FALSE)</f>
        <v>72</v>
      </c>
      <c r="I14" s="46">
        <f t="shared" si="0"/>
        <v>11</v>
      </c>
      <c r="J14" s="46">
        <v>0</v>
      </c>
      <c r="K14" s="46">
        <v>30</v>
      </c>
      <c r="L14" s="46">
        <f t="shared" si="1"/>
        <v>833</v>
      </c>
      <c r="M14" s="45" t="s">
        <v>62</v>
      </c>
    </row>
    <row r="15" spans="1:13" s="31" customFormat="1" ht="15" customHeight="1">
      <c r="A15" s="44">
        <f t="shared" si="2"/>
        <v>8</v>
      </c>
      <c r="B15" s="45" t="s">
        <v>40</v>
      </c>
      <c r="C15" s="45" t="s">
        <v>63</v>
      </c>
      <c r="D15" s="45" t="s">
        <v>64</v>
      </c>
      <c r="E15" s="48" t="s">
        <v>24</v>
      </c>
      <c r="F15" s="45" t="s">
        <v>32</v>
      </c>
      <c r="G15" s="45">
        <v>5</v>
      </c>
      <c r="H15" s="46">
        <f>VLOOKUP(F15,'[1]N RANGA RAO'!$C$3:$D$159,2,FALSE)</f>
        <v>61</v>
      </c>
      <c r="I15" s="46">
        <f t="shared" si="0"/>
        <v>5</v>
      </c>
      <c r="J15" s="46">
        <v>0</v>
      </c>
      <c r="K15" s="46">
        <v>30</v>
      </c>
      <c r="L15" s="46">
        <f t="shared" si="1"/>
        <v>340</v>
      </c>
      <c r="M15" s="45" t="s">
        <v>65</v>
      </c>
    </row>
    <row r="16" spans="1:13" s="31" customFormat="1" ht="15" customHeight="1">
      <c r="A16" s="44">
        <f t="shared" si="2"/>
        <v>9</v>
      </c>
      <c r="B16" s="45" t="s">
        <v>40</v>
      </c>
      <c r="C16" s="45" t="s">
        <v>66</v>
      </c>
      <c r="D16" s="45" t="s">
        <v>67</v>
      </c>
      <c r="E16" s="48" t="s">
        <v>24</v>
      </c>
      <c r="F16" s="45" t="s">
        <v>32</v>
      </c>
      <c r="G16" s="45">
        <v>25</v>
      </c>
      <c r="H16" s="46">
        <f>VLOOKUP(F16,'[1]N RANGA RAO'!$C$3:$D$159,2,FALSE)</f>
        <v>61</v>
      </c>
      <c r="I16" s="46">
        <f t="shared" si="0"/>
        <v>25</v>
      </c>
      <c r="J16" s="46">
        <v>0</v>
      </c>
      <c r="K16" s="46">
        <v>30</v>
      </c>
      <c r="L16" s="46">
        <f t="shared" si="1"/>
        <v>1580</v>
      </c>
      <c r="M16" s="45" t="s">
        <v>68</v>
      </c>
    </row>
    <row r="17" spans="1:13" s="31" customFormat="1" ht="15" customHeight="1">
      <c r="A17" s="44">
        <f t="shared" si="2"/>
        <v>10</v>
      </c>
      <c r="B17" s="45" t="s">
        <v>40</v>
      </c>
      <c r="C17" s="45" t="s">
        <v>69</v>
      </c>
      <c r="D17" s="45" t="s">
        <v>70</v>
      </c>
      <c r="E17" s="48" t="s">
        <v>24</v>
      </c>
      <c r="F17" s="45" t="s">
        <v>32</v>
      </c>
      <c r="G17" s="45">
        <v>13</v>
      </c>
      <c r="H17" s="46">
        <f>VLOOKUP(F17,'[1]N RANGA RAO'!$C$3:$D$159,2,FALSE)</f>
        <v>61</v>
      </c>
      <c r="I17" s="46">
        <f t="shared" si="0"/>
        <v>13</v>
      </c>
      <c r="J17" s="46">
        <v>0</v>
      </c>
      <c r="K17" s="46">
        <v>30</v>
      </c>
      <c r="L17" s="46">
        <f t="shared" si="1"/>
        <v>836</v>
      </c>
      <c r="M17" s="45" t="s">
        <v>39</v>
      </c>
    </row>
    <row r="18" spans="1:13" s="31" customFormat="1" ht="15" customHeight="1">
      <c r="A18" s="44">
        <f t="shared" si="2"/>
        <v>11</v>
      </c>
      <c r="B18" s="45" t="s">
        <v>40</v>
      </c>
      <c r="C18" s="45" t="s">
        <v>71</v>
      </c>
      <c r="D18" s="45" t="s">
        <v>72</v>
      </c>
      <c r="E18" s="48" t="s">
        <v>24</v>
      </c>
      <c r="F18" s="45" t="s">
        <v>73</v>
      </c>
      <c r="G18" s="45">
        <v>9</v>
      </c>
      <c r="H18" s="46">
        <f>VLOOKUP(F18,'[1]N RANGA RAO'!$C$3:$D$159,2,FALSE)</f>
        <v>56</v>
      </c>
      <c r="I18" s="46">
        <f t="shared" si="0"/>
        <v>9</v>
      </c>
      <c r="J18" s="46">
        <v>0</v>
      </c>
      <c r="K18" s="46">
        <v>30</v>
      </c>
      <c r="L18" s="46">
        <f t="shared" si="1"/>
        <v>543</v>
      </c>
      <c r="M18" s="45" t="s">
        <v>74</v>
      </c>
    </row>
    <row r="19" spans="1:13" s="31" customFormat="1" ht="15" customHeight="1">
      <c r="A19" s="44">
        <f t="shared" si="2"/>
        <v>12</v>
      </c>
      <c r="B19" s="45" t="s">
        <v>40</v>
      </c>
      <c r="C19" s="45" t="s">
        <v>75</v>
      </c>
      <c r="D19" s="45" t="s">
        <v>76</v>
      </c>
      <c r="E19" s="48" t="s">
        <v>24</v>
      </c>
      <c r="F19" s="45" t="s">
        <v>77</v>
      </c>
      <c r="G19" s="45">
        <v>39</v>
      </c>
      <c r="H19" s="46">
        <f>VLOOKUP(F19,'[1]N RANGA RAO'!$C$3:$D$159,2,FALSE)</f>
        <v>56</v>
      </c>
      <c r="I19" s="46">
        <f t="shared" si="0"/>
        <v>39</v>
      </c>
      <c r="J19" s="46">
        <v>0</v>
      </c>
      <c r="K19" s="46">
        <v>30</v>
      </c>
      <c r="L19" s="46">
        <f t="shared" si="1"/>
        <v>2253</v>
      </c>
      <c r="M19" s="45" t="s">
        <v>78</v>
      </c>
    </row>
    <row r="20" spans="1:13" s="31" customFormat="1" ht="15" customHeight="1">
      <c r="A20" s="44">
        <f t="shared" si="2"/>
        <v>13</v>
      </c>
      <c r="B20" s="45" t="s">
        <v>40</v>
      </c>
      <c r="C20" s="45" t="s">
        <v>79</v>
      </c>
      <c r="D20" s="45" t="s">
        <v>80</v>
      </c>
      <c r="E20" s="48" t="s">
        <v>24</v>
      </c>
      <c r="F20" s="48" t="s">
        <v>81</v>
      </c>
      <c r="G20" s="45">
        <v>11</v>
      </c>
      <c r="H20" s="46">
        <f>VLOOKUP(F20,'[1]N RANGA RAO'!$C$3:$D$159,2,FALSE)</f>
        <v>150</v>
      </c>
      <c r="I20" s="46">
        <f t="shared" si="0"/>
        <v>11</v>
      </c>
      <c r="J20" s="46">
        <v>0</v>
      </c>
      <c r="K20" s="46">
        <v>30</v>
      </c>
      <c r="L20" s="46">
        <f t="shared" si="1"/>
        <v>1691</v>
      </c>
      <c r="M20" s="45" t="s">
        <v>82</v>
      </c>
    </row>
    <row r="21" spans="1:13" s="31" customFormat="1" ht="15" customHeight="1">
      <c r="A21" s="44">
        <f t="shared" si="2"/>
        <v>14</v>
      </c>
      <c r="B21" s="45" t="s">
        <v>40</v>
      </c>
      <c r="C21" s="45" t="s">
        <v>83</v>
      </c>
      <c r="D21" s="45" t="s">
        <v>84</v>
      </c>
      <c r="E21" s="48" t="s">
        <v>24</v>
      </c>
      <c r="F21" s="45" t="s">
        <v>27</v>
      </c>
      <c r="G21" s="45">
        <v>15</v>
      </c>
      <c r="H21" s="46">
        <f>VLOOKUP(F21,'[1]N RANGA RAO'!$C$3:$D$159,2,FALSE)</f>
        <v>56</v>
      </c>
      <c r="I21" s="46">
        <f t="shared" si="0"/>
        <v>15</v>
      </c>
      <c r="J21" s="46">
        <v>0</v>
      </c>
      <c r="K21" s="46">
        <v>30</v>
      </c>
      <c r="L21" s="46">
        <f t="shared" si="1"/>
        <v>885</v>
      </c>
      <c r="M21" s="45" t="s">
        <v>85</v>
      </c>
    </row>
    <row r="22" spans="1:13" s="31" customFormat="1" ht="15" customHeight="1">
      <c r="A22" s="44">
        <f t="shared" si="2"/>
        <v>15</v>
      </c>
      <c r="B22" s="45" t="s">
        <v>40</v>
      </c>
      <c r="C22" s="45" t="s">
        <v>86</v>
      </c>
      <c r="D22" s="45" t="s">
        <v>87</v>
      </c>
      <c r="E22" s="48" t="s">
        <v>24</v>
      </c>
      <c r="F22" s="45" t="s">
        <v>33</v>
      </c>
      <c r="G22" s="45">
        <v>6</v>
      </c>
      <c r="H22" s="46">
        <f>VLOOKUP(F22,'[1]N RANGA RAO'!$C$3:$D$159,2,FALSE)</f>
        <v>77</v>
      </c>
      <c r="I22" s="46">
        <f t="shared" si="0"/>
        <v>6</v>
      </c>
      <c r="J22" s="46">
        <v>0</v>
      </c>
      <c r="K22" s="46">
        <v>30</v>
      </c>
      <c r="L22" s="46">
        <f t="shared" si="1"/>
        <v>498</v>
      </c>
      <c r="M22" s="45" t="s">
        <v>34</v>
      </c>
    </row>
    <row r="23" spans="1:13" s="31" customFormat="1" ht="15" customHeight="1">
      <c r="A23" s="44">
        <f t="shared" si="2"/>
        <v>16</v>
      </c>
      <c r="B23" s="45" t="s">
        <v>40</v>
      </c>
      <c r="C23" s="45" t="s">
        <v>88</v>
      </c>
      <c r="D23" s="45" t="s">
        <v>89</v>
      </c>
      <c r="E23" s="48" t="s">
        <v>24</v>
      </c>
      <c r="F23" s="48" t="s">
        <v>90</v>
      </c>
      <c r="G23" s="45">
        <v>6</v>
      </c>
      <c r="H23" s="46">
        <f>VLOOKUP(F23,'[1]N RANGA RAO'!$C$3:$D$159,2,FALSE)</f>
        <v>80</v>
      </c>
      <c r="I23" s="46">
        <f t="shared" si="0"/>
        <v>6</v>
      </c>
      <c r="J23" s="46">
        <v>1000</v>
      </c>
      <c r="K23" s="46">
        <v>30</v>
      </c>
      <c r="L23" s="46">
        <f t="shared" si="1"/>
        <v>1516</v>
      </c>
      <c r="M23" s="45" t="s">
        <v>91</v>
      </c>
    </row>
    <row r="24" spans="1:13" s="31" customFormat="1" ht="15" customHeight="1">
      <c r="A24" s="44">
        <f t="shared" si="2"/>
        <v>17</v>
      </c>
      <c r="B24" s="45" t="s">
        <v>92</v>
      </c>
      <c r="C24" s="45" t="s">
        <v>93</v>
      </c>
      <c r="D24" s="45" t="s">
        <v>94</v>
      </c>
      <c r="E24" s="48" t="s">
        <v>24</v>
      </c>
      <c r="F24" s="45" t="s">
        <v>95</v>
      </c>
      <c r="G24" s="45">
        <v>9</v>
      </c>
      <c r="H24" s="46">
        <f>VLOOKUP(F24,'[1]N RANGA RAO'!$C$3:$D$159,2,FALSE)</f>
        <v>70</v>
      </c>
      <c r="I24" s="46">
        <f t="shared" si="0"/>
        <v>9</v>
      </c>
      <c r="J24" s="46">
        <v>0</v>
      </c>
      <c r="K24" s="46">
        <v>30</v>
      </c>
      <c r="L24" s="46">
        <f t="shared" si="1"/>
        <v>669</v>
      </c>
      <c r="M24" s="45" t="s">
        <v>96</v>
      </c>
    </row>
    <row r="25" spans="1:13" s="31" customFormat="1" ht="15" customHeight="1">
      <c r="A25" s="44">
        <f t="shared" si="2"/>
        <v>18</v>
      </c>
      <c r="B25" s="45" t="s">
        <v>97</v>
      </c>
      <c r="C25" s="45" t="s">
        <v>98</v>
      </c>
      <c r="D25" s="45" t="s">
        <v>99</v>
      </c>
      <c r="E25" s="48" t="s">
        <v>24</v>
      </c>
      <c r="F25" s="45" t="s">
        <v>25</v>
      </c>
      <c r="G25" s="45">
        <v>9</v>
      </c>
      <c r="H25" s="46">
        <f>VLOOKUP(F25,'[1]N RANGA RAO'!$C$3:$D$159,2,FALSE)</f>
        <v>63</v>
      </c>
      <c r="I25" s="46">
        <f t="shared" si="0"/>
        <v>9</v>
      </c>
      <c r="J25" s="46">
        <v>0</v>
      </c>
      <c r="K25" s="46">
        <v>30</v>
      </c>
      <c r="L25" s="46">
        <f t="shared" si="1"/>
        <v>606</v>
      </c>
      <c r="M25" s="45" t="s">
        <v>26</v>
      </c>
    </row>
    <row r="26" spans="1:13" s="31" customFormat="1" ht="15" customHeight="1">
      <c r="A26" s="44">
        <f t="shared" si="2"/>
        <v>19</v>
      </c>
      <c r="B26" s="45" t="s">
        <v>97</v>
      </c>
      <c r="C26" s="45" t="s">
        <v>100</v>
      </c>
      <c r="D26" s="45" t="s">
        <v>101</v>
      </c>
      <c r="E26" s="48" t="s">
        <v>24</v>
      </c>
      <c r="F26" s="45" t="s">
        <v>27</v>
      </c>
      <c r="G26" s="45">
        <v>3</v>
      </c>
      <c r="H26" s="46">
        <f>VLOOKUP(F26,'[1]N RANGA RAO'!$C$3:$D$159,2,FALSE)</f>
        <v>56</v>
      </c>
      <c r="I26" s="46">
        <f t="shared" si="0"/>
        <v>3</v>
      </c>
      <c r="J26" s="46">
        <v>0</v>
      </c>
      <c r="K26" s="46">
        <v>30</v>
      </c>
      <c r="L26" s="46">
        <f t="shared" si="1"/>
        <v>201</v>
      </c>
      <c r="M26" s="45" t="s">
        <v>28</v>
      </c>
    </row>
    <row r="27" spans="1:13" s="31" customFormat="1" ht="15" customHeight="1">
      <c r="A27" s="44">
        <f t="shared" si="2"/>
        <v>20</v>
      </c>
      <c r="B27" s="45" t="s">
        <v>102</v>
      </c>
      <c r="C27" s="45" t="s">
        <v>103</v>
      </c>
      <c r="D27" s="45" t="s">
        <v>104</v>
      </c>
      <c r="E27" s="48" t="s">
        <v>24</v>
      </c>
      <c r="F27" s="45" t="s">
        <v>105</v>
      </c>
      <c r="G27" s="45">
        <v>162</v>
      </c>
      <c r="H27" s="46">
        <v>45</v>
      </c>
      <c r="I27" s="46">
        <f t="shared" si="0"/>
        <v>162</v>
      </c>
      <c r="J27" s="46">
        <v>0</v>
      </c>
      <c r="K27" s="46">
        <v>30</v>
      </c>
      <c r="L27" s="46">
        <f t="shared" si="1"/>
        <v>7482</v>
      </c>
      <c r="M27" s="45" t="s">
        <v>106</v>
      </c>
    </row>
    <row r="28" spans="1:13" s="31" customFormat="1" ht="15" customHeight="1">
      <c r="A28" s="44">
        <f t="shared" si="2"/>
        <v>21</v>
      </c>
      <c r="B28" s="45" t="s">
        <v>102</v>
      </c>
      <c r="C28" s="45" t="s">
        <v>107</v>
      </c>
      <c r="D28" s="45" t="s">
        <v>108</v>
      </c>
      <c r="E28" s="48" t="s">
        <v>24</v>
      </c>
      <c r="F28" s="45" t="s">
        <v>109</v>
      </c>
      <c r="G28" s="45">
        <v>14</v>
      </c>
      <c r="H28" s="46">
        <f>VLOOKUP(F28,'[1]N RANGA RAO'!$C$3:$D$159,2,FALSE)</f>
        <v>56</v>
      </c>
      <c r="I28" s="46">
        <f t="shared" si="0"/>
        <v>14</v>
      </c>
      <c r="J28" s="46">
        <v>0</v>
      </c>
      <c r="K28" s="46">
        <v>30</v>
      </c>
      <c r="L28" s="46">
        <f t="shared" si="1"/>
        <v>828</v>
      </c>
      <c r="M28" s="45" t="s">
        <v>110</v>
      </c>
    </row>
    <row r="29" spans="1:13" s="31" customFormat="1" ht="15" customHeight="1">
      <c r="A29" s="57" t="s">
        <v>111</v>
      </c>
      <c r="B29" s="58"/>
      <c r="C29" s="58"/>
      <c r="D29" s="58"/>
      <c r="E29" s="58"/>
      <c r="F29" s="58"/>
      <c r="G29" s="58"/>
      <c r="H29" s="58"/>
      <c r="I29" s="58"/>
      <c r="J29" s="58"/>
      <c r="K29" s="59"/>
      <c r="L29" s="52">
        <f>SUM(L8:L28)</f>
        <v>27740</v>
      </c>
      <c r="M29" s="53"/>
    </row>
    <row r="30" spans="1:13" s="39" customFormat="1" ht="33" customHeight="1">
      <c r="A30" s="54" t="s">
        <v>35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6"/>
    </row>
    <row r="31" spans="1:13" s="39" customFormat="1" ht="15" customHeight="1">
      <c r="A31" s="40"/>
      <c r="B31" s="40"/>
      <c r="C31" s="40"/>
      <c r="D31" s="40"/>
      <c r="E31" s="40"/>
      <c r="F31" s="40"/>
      <c r="G31" s="51">
        <f>SUM(G8:G28)</f>
        <v>447</v>
      </c>
      <c r="H31" s="40"/>
      <c r="I31" s="40"/>
      <c r="J31" s="40"/>
      <c r="K31" s="40"/>
      <c r="L31" s="40"/>
    </row>
    <row r="32" spans="1:13" s="39" customFormat="1" ht="15" customHeight="1">
      <c r="A32" s="40"/>
      <c r="B32" s="40"/>
      <c r="C32" s="40"/>
      <c r="D32" s="40"/>
      <c r="E32" s="40"/>
      <c r="F32" s="40"/>
      <c r="G32" s="47"/>
      <c r="H32" s="40"/>
      <c r="I32" s="40"/>
      <c r="J32" s="40"/>
      <c r="K32" s="40"/>
      <c r="L32" s="40"/>
    </row>
    <row r="33" spans="1:11" s="24" customFormat="1" ht="15" customHeight="1">
      <c r="A33" s="26" t="s">
        <v>23</v>
      </c>
      <c r="B33" s="37"/>
      <c r="C33" s="38"/>
      <c r="D33" s="38"/>
      <c r="E33" s="38"/>
      <c r="F33" s="33"/>
      <c r="G33" s="28"/>
      <c r="I33" s="30"/>
      <c r="J33" s="30"/>
      <c r="K33" s="30"/>
    </row>
    <row r="34" spans="1:11" s="24" customFormat="1" ht="15" customHeight="1">
      <c r="A34" s="26"/>
      <c r="B34" s="37"/>
      <c r="C34" s="38"/>
      <c r="D34" s="38"/>
      <c r="E34" s="38"/>
      <c r="F34" s="33"/>
      <c r="G34" s="28"/>
      <c r="I34" s="30"/>
      <c r="J34" s="30"/>
      <c r="K34" s="30"/>
    </row>
    <row r="35" spans="1:11" s="24" customFormat="1" ht="15" customHeight="1">
      <c r="A35" s="26"/>
      <c r="B35" s="37"/>
      <c r="C35" s="38"/>
      <c r="D35" s="38"/>
      <c r="E35" s="38"/>
      <c r="F35" s="33"/>
      <c r="G35" s="28"/>
      <c r="H35" s="30"/>
      <c r="I35" s="30"/>
      <c r="J35" s="30"/>
      <c r="K35" s="30"/>
    </row>
    <row r="36" spans="1:11" s="24" customFormat="1" ht="15" customHeight="1">
      <c r="A36" s="26" t="s">
        <v>3</v>
      </c>
      <c r="B36" s="37"/>
      <c r="C36" s="38"/>
      <c r="D36" s="38"/>
      <c r="E36" s="38"/>
      <c r="F36" s="33"/>
      <c r="G36" s="28"/>
      <c r="H36" s="30"/>
      <c r="I36" s="30"/>
      <c r="J36" s="30"/>
      <c r="K36" s="30"/>
    </row>
    <row r="37" spans="1:11" s="24" customFormat="1" ht="15" customHeight="1">
      <c r="A37" s="25"/>
      <c r="B37" s="37"/>
      <c r="C37" s="38"/>
      <c r="D37" s="38"/>
      <c r="E37" s="38"/>
      <c r="F37" s="33"/>
      <c r="G37" s="28"/>
      <c r="H37" s="30"/>
      <c r="I37" s="30"/>
      <c r="K37" s="30"/>
    </row>
    <row r="38" spans="1:11" s="24" customFormat="1" ht="15" customHeight="1">
      <c r="A38" s="25"/>
      <c r="B38" s="37"/>
      <c r="C38" s="38"/>
      <c r="D38" s="38"/>
      <c r="E38" s="38"/>
      <c r="F38" s="33"/>
      <c r="G38" s="28"/>
      <c r="H38" s="19"/>
      <c r="I38" s="19"/>
      <c r="J38" s="30"/>
      <c r="K38" s="19"/>
    </row>
    <row r="39" spans="1:11" s="24" customFormat="1" ht="15" customHeight="1">
      <c r="A39" s="29"/>
      <c r="B39" s="37"/>
      <c r="C39" s="38"/>
      <c r="D39" s="38"/>
      <c r="E39" s="38"/>
      <c r="F39" s="27"/>
      <c r="G39" s="26"/>
      <c r="H39" s="30"/>
      <c r="I39" s="30"/>
      <c r="J39" s="30"/>
      <c r="K39" s="30"/>
    </row>
    <row r="40" spans="1:11" s="24" customFormat="1" ht="15" customHeight="1">
      <c r="A40" s="29"/>
      <c r="B40" s="37"/>
      <c r="C40" s="38"/>
      <c r="D40" s="38"/>
      <c r="E40" s="38"/>
      <c r="F40" s="27"/>
      <c r="G40" s="26"/>
      <c r="H40" s="30"/>
      <c r="I40" s="30"/>
      <c r="J40" s="30"/>
      <c r="K40" s="30"/>
    </row>
    <row r="41" spans="1:11" s="24" customFormat="1" ht="15" customHeight="1">
      <c r="A41" s="29"/>
      <c r="B41" s="37"/>
      <c r="C41" s="38"/>
      <c r="D41" s="38"/>
      <c r="E41" s="38"/>
      <c r="F41" s="27"/>
      <c r="G41" s="26"/>
      <c r="H41" s="30"/>
      <c r="I41" s="30"/>
      <c r="J41" s="30"/>
      <c r="K41" s="30"/>
    </row>
    <row r="42" spans="1:11" s="24" customFormat="1" ht="15" customHeight="1">
      <c r="A42" s="29"/>
      <c r="B42" s="37"/>
      <c r="C42" s="38"/>
      <c r="D42" s="38"/>
      <c r="E42" s="38"/>
      <c r="F42" s="27"/>
      <c r="G42" s="26"/>
      <c r="H42" s="30"/>
      <c r="I42" s="30"/>
      <c r="J42" s="30"/>
      <c r="K42" s="30"/>
    </row>
    <row r="43" spans="1:11" s="24" customFormat="1" ht="15" customHeight="1">
      <c r="A43" s="29"/>
      <c r="B43" s="37"/>
      <c r="C43" s="38"/>
      <c r="D43" s="38"/>
      <c r="E43" s="38"/>
      <c r="F43" s="27"/>
      <c r="G43" s="26"/>
      <c r="H43" s="30"/>
      <c r="I43" s="30"/>
      <c r="J43" s="30"/>
      <c r="K43" s="30"/>
    </row>
    <row r="44" spans="1:11" s="24" customFormat="1" ht="15" customHeight="1">
      <c r="A44" s="29"/>
      <c r="B44" s="37"/>
      <c r="C44" s="38"/>
      <c r="D44" s="38"/>
      <c r="E44" s="38"/>
      <c r="F44" s="27"/>
      <c r="G44" s="26"/>
      <c r="H44" s="30"/>
      <c r="I44" s="30"/>
      <c r="J44" s="30"/>
      <c r="K44" s="30"/>
    </row>
    <row r="45" spans="1:11" s="24" customFormat="1" ht="15" customHeight="1">
      <c r="A45" s="29"/>
      <c r="B45" s="37"/>
      <c r="C45" s="38"/>
      <c r="D45" s="38"/>
      <c r="E45" s="38"/>
      <c r="F45" s="27"/>
      <c r="G45" s="26"/>
      <c r="H45" s="30"/>
      <c r="I45" s="30"/>
      <c r="J45" s="30"/>
      <c r="K45" s="30"/>
    </row>
    <row r="46" spans="1:11" s="24" customFormat="1" ht="15" customHeight="1">
      <c r="A46" s="29"/>
      <c r="B46" s="37"/>
      <c r="C46" s="38"/>
      <c r="D46" s="38"/>
      <c r="E46" s="38"/>
      <c r="F46" s="27"/>
      <c r="G46" s="26"/>
      <c r="H46" s="30"/>
      <c r="I46" s="30"/>
      <c r="J46" s="30"/>
      <c r="K46" s="30"/>
    </row>
    <row r="47" spans="1:11" s="24" customFormat="1" ht="15" customHeight="1">
      <c r="A47" s="29"/>
      <c r="B47" s="37"/>
      <c r="C47" s="38"/>
      <c r="D47" s="38"/>
      <c r="E47" s="38"/>
      <c r="F47" s="27"/>
      <c r="G47" s="26"/>
      <c r="H47" s="30"/>
      <c r="I47" s="30"/>
      <c r="J47" s="30"/>
      <c r="K47" s="30"/>
    </row>
    <row r="48" spans="1:11" s="24" customFormat="1" ht="15" customHeight="1">
      <c r="A48" s="29"/>
      <c r="B48" s="37"/>
      <c r="C48" s="38"/>
      <c r="D48" s="38"/>
      <c r="E48" s="38"/>
      <c r="F48" s="27"/>
      <c r="G48" s="26"/>
      <c r="H48" s="30"/>
      <c r="I48" s="30"/>
      <c r="J48" s="30"/>
      <c r="K48" s="30"/>
    </row>
    <row r="49" spans="1:11" s="24" customFormat="1" ht="15" customHeight="1">
      <c r="A49" s="29"/>
      <c r="B49" s="37"/>
      <c r="C49" s="38"/>
      <c r="D49" s="38"/>
      <c r="E49" s="38"/>
      <c r="F49" s="27"/>
      <c r="G49" s="26"/>
      <c r="H49" s="30"/>
      <c r="I49" s="30"/>
      <c r="J49" s="30"/>
      <c r="K49" s="30"/>
    </row>
    <row r="50" spans="1:11" s="24" customFormat="1" ht="15" customHeight="1">
      <c r="A50" s="29"/>
      <c r="B50" s="37"/>
      <c r="C50" s="38"/>
      <c r="D50" s="38"/>
      <c r="E50" s="38"/>
      <c r="F50" s="27"/>
      <c r="G50" s="26"/>
      <c r="H50" s="30"/>
      <c r="I50" s="30"/>
      <c r="J50" s="30"/>
      <c r="K50" s="30"/>
    </row>
    <row r="51" spans="1:11" s="24" customFormat="1" ht="15" customHeight="1">
      <c r="A51" s="29"/>
      <c r="B51" s="37"/>
      <c r="C51" s="38"/>
      <c r="D51" s="38"/>
      <c r="E51" s="38"/>
      <c r="F51" s="27"/>
      <c r="G51" s="26"/>
      <c r="H51" s="30"/>
      <c r="I51" s="30"/>
      <c r="J51" s="30"/>
      <c r="K51" s="30"/>
    </row>
    <row r="52" spans="1:11" s="24" customFormat="1" ht="15" customHeight="1">
      <c r="A52" s="29"/>
      <c r="B52" s="37"/>
      <c r="C52" s="38"/>
      <c r="D52" s="38"/>
      <c r="E52" s="38"/>
      <c r="F52" s="27"/>
      <c r="G52" s="26"/>
      <c r="H52" s="30"/>
      <c r="I52" s="30"/>
      <c r="J52" s="30"/>
      <c r="K52" s="30"/>
    </row>
    <row r="53" spans="1:11" s="24" customFormat="1" ht="15" customHeight="1">
      <c r="A53" s="29"/>
      <c r="B53" s="37"/>
      <c r="C53" s="38"/>
      <c r="D53" s="38"/>
      <c r="E53" s="38"/>
      <c r="F53" s="27"/>
      <c r="G53" s="26"/>
      <c r="H53" s="30"/>
      <c r="I53" s="30"/>
      <c r="J53" s="30"/>
      <c r="K53" s="30"/>
    </row>
    <row r="54" spans="1:11" s="24" customFormat="1" ht="15" customHeight="1">
      <c r="A54" s="29"/>
      <c r="B54" s="37"/>
      <c r="C54" s="38"/>
      <c r="D54" s="38"/>
      <c r="E54" s="38"/>
      <c r="F54" s="27"/>
      <c r="G54" s="26"/>
      <c r="H54" s="30"/>
      <c r="I54" s="30"/>
      <c r="J54" s="30"/>
      <c r="K54" s="30"/>
    </row>
    <row r="55" spans="1:11" s="24" customFormat="1" ht="15" customHeight="1">
      <c r="A55" s="29"/>
      <c r="B55" s="37"/>
      <c r="C55" s="38"/>
      <c r="D55" s="38"/>
      <c r="E55" s="38"/>
      <c r="F55" s="27"/>
      <c r="G55" s="26"/>
      <c r="H55" s="30"/>
      <c r="I55" s="30"/>
      <c r="J55" s="30"/>
      <c r="K55" s="30"/>
    </row>
    <row r="56" spans="1:11" s="24" customFormat="1" ht="15" customHeight="1">
      <c r="A56" s="29"/>
      <c r="B56" s="37"/>
      <c r="C56" s="38"/>
      <c r="D56" s="38"/>
      <c r="E56" s="38"/>
      <c r="F56" s="27"/>
      <c r="G56" s="26"/>
      <c r="H56" s="30"/>
      <c r="I56" s="30"/>
      <c r="J56" s="30"/>
      <c r="K56" s="30"/>
    </row>
    <row r="57" spans="1:11" s="24" customFormat="1" ht="15" customHeight="1">
      <c r="A57" s="29"/>
      <c r="B57" s="37"/>
      <c r="C57" s="38"/>
      <c r="D57" s="38"/>
      <c r="E57" s="38"/>
      <c r="F57" s="27"/>
      <c r="G57" s="26"/>
      <c r="H57" s="30"/>
      <c r="I57" s="30"/>
      <c r="J57" s="30"/>
      <c r="K57" s="30"/>
    </row>
    <row r="58" spans="1:11" s="24" customFormat="1" ht="15" customHeight="1">
      <c r="A58" s="29"/>
      <c r="B58" s="37"/>
      <c r="C58" s="38"/>
      <c r="D58" s="38"/>
      <c r="E58" s="38"/>
      <c r="F58" s="27"/>
      <c r="G58" s="26"/>
      <c r="H58" s="30"/>
      <c r="I58" s="30"/>
      <c r="J58" s="30"/>
      <c r="K58" s="30"/>
    </row>
  </sheetData>
  <sortState ref="B8:L81">
    <sortCondition ref="B8:B81"/>
    <sortCondition ref="C8:C81"/>
  </sortState>
  <mergeCells count="2">
    <mergeCell ref="A30:L30"/>
    <mergeCell ref="A29:K29"/>
  </mergeCells>
  <conditionalFormatting sqref="C28:C29">
    <cfRule type="duplicateValues" dxfId="2" priority="15"/>
  </conditionalFormatting>
  <conditionalFormatting sqref="C8:C28">
    <cfRule type="duplicateValues" dxfId="1" priority="18"/>
  </conditionalFormatting>
  <conditionalFormatting sqref="C7:C29">
    <cfRule type="duplicateValues" dxfId="0" priority="19"/>
  </conditionalFormatting>
  <dataValidations count="1">
    <dataValidation errorStyle="information" allowBlank="1" showInputMessage="1" showErrorMessage="1" errorTitle="PRAGATI LOGISTICS" error="QUERRY :&#10;CONTACT: ADMIN@PRAGATILOGISTICS.IN  // PRAGATILOGISTICSCTC@GMAIL.COM&#10;" sqref="A30:A32"/>
  </dataValidations>
  <printOptions horizontalCentered="1"/>
  <pageMargins left="0.15748031496062992" right="3.937007874015748E-2" top="1.5748031496062993" bottom="0.51181102362204722" header="0.19685039370078741" footer="0.31496062992125984"/>
  <pageSetup paperSize="9" scale="95" orientation="portrait" r:id="rId1"/>
  <headerFooter>
    <oddHeader>&amp;C&amp;"Cambria,Regular"&amp;10BILL
&amp;"Eras Bold ITC,Italic"&amp;28PRAGATI  LOGISTICS
&amp;"Cambria,Regular"&amp;10KHUNTIA LANE, SAMANTA SAHI, CUTTACK,
PAN NO : AGHPB9356M&amp;G&amp;R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2024-09-12T07:52:53Z</cp:lastPrinted>
  <dcterms:created xsi:type="dcterms:W3CDTF">2010-04-08T11:28:01Z</dcterms:created>
  <dcterms:modified xsi:type="dcterms:W3CDTF">2024-09-12T07:52:55Z</dcterms:modified>
</cp:coreProperties>
</file>