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definedNames>
    <definedName name="_xlnm._FilterDatabase" localSheetId="0" hidden="1">Consignment!$A$3:$M$3</definedName>
  </definedNames>
  <calcPr calcId="144525"/>
</workbook>
</file>

<file path=xl/calcChain.xml><?xml version="1.0" encoding="utf-8"?>
<calcChain xmlns="http://schemas.openxmlformats.org/spreadsheetml/2006/main">
  <c r="G20" i="1" l="1"/>
  <c r="I10" i="1" l="1"/>
  <c r="L10" i="1" s="1"/>
  <c r="J10" i="1"/>
  <c r="I11" i="1"/>
  <c r="L11" i="1" s="1"/>
  <c r="J11" i="1"/>
  <c r="I12" i="1"/>
  <c r="L12" i="1" s="1"/>
  <c r="J12" i="1"/>
  <c r="I13" i="1"/>
  <c r="L13" i="1" s="1"/>
  <c r="J13" i="1"/>
  <c r="I14" i="1"/>
  <c r="L14" i="1" s="1"/>
  <c r="J14" i="1"/>
  <c r="I15" i="1"/>
  <c r="L15" i="1" s="1"/>
  <c r="J15" i="1"/>
  <c r="I16" i="1"/>
  <c r="L16" i="1" s="1"/>
  <c r="J16" i="1"/>
  <c r="I4" i="1"/>
  <c r="L4" i="1" s="1"/>
  <c r="J4" i="1"/>
  <c r="I6" i="1"/>
  <c r="L6" i="1" s="1"/>
  <c r="J6" i="1"/>
  <c r="I7" i="1"/>
  <c r="L7" i="1" s="1"/>
  <c r="J7" i="1"/>
  <c r="I8" i="1"/>
  <c r="L8" i="1" s="1"/>
  <c r="J8" i="1"/>
  <c r="I9" i="1"/>
  <c r="L9" i="1" s="1"/>
  <c r="J9" i="1"/>
  <c r="J5" i="1"/>
  <c r="I5" i="1"/>
  <c r="L17" i="1" l="1"/>
  <c r="L5" i="1"/>
</calcChain>
</file>

<file path=xl/sharedStrings.xml><?xml version="1.0" encoding="utf-8"?>
<sst xmlns="http://schemas.openxmlformats.org/spreadsheetml/2006/main" count="97" uniqueCount="49">
  <si>
    <t>12/5/2025</t>
  </si>
  <si>
    <t>670179</t>
  </si>
  <si>
    <t>27/5/2025</t>
  </si>
  <si>
    <t>102</t>
  </si>
  <si>
    <t>PHENYLE</t>
  </si>
  <si>
    <t>07/5/2025</t>
  </si>
  <si>
    <t>670098</t>
  </si>
  <si>
    <t>SCRUBER</t>
  </si>
  <si>
    <t>17/5/2025</t>
  </si>
  <si>
    <t>670243</t>
  </si>
  <si>
    <t>BROOMS</t>
  </si>
  <si>
    <t>DETERGENT POWDER</t>
  </si>
  <si>
    <t>670282</t>
  </si>
  <si>
    <t>29/5/2025</t>
  </si>
  <si>
    <t>670307</t>
  </si>
  <si>
    <t>SL</t>
  </si>
  <si>
    <t>DATE</t>
  </si>
  <si>
    <t>LR NO</t>
  </si>
  <si>
    <t>INV NO</t>
  </si>
  <si>
    <t>FROM</t>
  </si>
  <si>
    <t>CASE</t>
  </si>
  <si>
    <t>PRODUCT</t>
  </si>
  <si>
    <t>DO/02525</t>
  </si>
  <si>
    <t>DO/03429</t>
  </si>
  <si>
    <t>MA/01328</t>
  </si>
  <si>
    <t>MA/01656</t>
  </si>
  <si>
    <t>MA/01913</t>
  </si>
  <si>
    <t>MA/02046</t>
  </si>
  <si>
    <t>TIRTOL</t>
  </si>
  <si>
    <t>BANKI</t>
  </si>
  <si>
    <t>BARIPADA</t>
  </si>
  <si>
    <t>SORO</t>
  </si>
  <si>
    <t>KARANJIA</t>
  </si>
  <si>
    <t>BALASORE</t>
  </si>
  <si>
    <t>CTC</t>
  </si>
  <si>
    <t>RATE</t>
  </si>
  <si>
    <t>DD CH.</t>
  </si>
  <si>
    <t>LR CH.</t>
  </si>
  <si>
    <t>AMOUNT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</si>
  <si>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</si>
  <si>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</si>
  <si>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</si>
  <si>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</si>
  <si>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MOP</t>
  </si>
  <si>
    <t>BLECHING</t>
  </si>
  <si>
    <t>HML</t>
  </si>
  <si>
    <t>(RUPEES TEN THOUSAND NINE HUNDRED SEVENTY ONLY)</t>
  </si>
  <si>
    <t>DESTINATION</t>
  </si>
  <si>
    <t xml:space="preserve">Bill Date: 31/05/2025
Bill NO : 6728
Total Amount: 10970.00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</si>
</sst>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314325</xdr:colOff>
      <xdr:row>0</xdr:row>
      <xdr:rowOff>1104900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657600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P3" sqref="P3"/>
    </sheetView>
  </sheetViews>
  <sheetFormatPr defaultRowHeight="15"/>
  <cols>
    <col min="1" max="1" width="4" customWidth="1"/>
    <col min="2" max="2" width="10.28515625" customWidth="1"/>
    <col min="3" max="3" width="10.85546875" customWidth="1"/>
    <col min="4" max="4" width="7.5703125" bestFit="1" customWidth="1"/>
    <col min="5" max="5" width="6.42578125" bestFit="1" customWidth="1"/>
    <col min="6" max="6" width="13.85546875" customWidth="1"/>
    <col min="7" max="7" width="5.42578125" bestFit="1" customWidth="1"/>
    <col min="8" max="8" width="6.5703125" bestFit="1" customWidth="1"/>
    <col min="9" max="9" width="5.5703125" bestFit="1" customWidth="1"/>
    <col min="10" max="10" width="7" bestFit="1" customWidth="1"/>
    <col min="11" max="11" width="7.7109375" customWidth="1"/>
    <col min="12" max="12" width="9.7109375" customWidth="1"/>
    <col min="13" max="13" width="11.140625" style="5" bestFit="1" customWidth="1"/>
  </cols>
  <sheetData>
    <row r="1" spans="1:13" s="5" customFormat="1" ht="90" customHeight="1">
      <c r="A1" s="20"/>
      <c r="B1" s="21"/>
      <c r="C1" s="21"/>
      <c r="D1" s="21"/>
      <c r="E1" s="21"/>
      <c r="F1" s="21"/>
      <c r="G1" s="21"/>
      <c r="H1" s="22"/>
      <c r="I1" s="23" t="s">
        <v>39</v>
      </c>
      <c r="J1" s="23"/>
      <c r="K1" s="23"/>
      <c r="L1" s="23"/>
    </row>
    <row r="2" spans="1:13" s="5" customFormat="1" ht="69" customHeight="1">
      <c r="A2" s="20" t="s">
        <v>40</v>
      </c>
      <c r="B2" s="21"/>
      <c r="C2" s="21"/>
      <c r="D2" s="21"/>
      <c r="E2" s="21"/>
      <c r="F2" s="21"/>
      <c r="G2" s="21"/>
      <c r="H2" s="22"/>
      <c r="I2" s="23" t="s">
        <v>48</v>
      </c>
      <c r="J2" s="23"/>
      <c r="K2" s="23"/>
      <c r="L2" s="23"/>
    </row>
    <row r="3" spans="1:13" s="4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47</v>
      </c>
      <c r="G3" s="2" t="s">
        <v>20</v>
      </c>
      <c r="H3" s="3" t="s">
        <v>35</v>
      </c>
      <c r="I3" s="3" t="s">
        <v>45</v>
      </c>
      <c r="J3" s="3" t="s">
        <v>36</v>
      </c>
      <c r="K3" s="3" t="s">
        <v>37</v>
      </c>
      <c r="L3" s="3" t="s">
        <v>38</v>
      </c>
      <c r="M3" s="8" t="s">
        <v>21</v>
      </c>
    </row>
    <row r="4" spans="1:13" s="15" customFormat="1">
      <c r="A4" s="9">
        <v>1</v>
      </c>
      <c r="B4" s="10" t="s">
        <v>5</v>
      </c>
      <c r="C4" s="10" t="s">
        <v>24</v>
      </c>
      <c r="D4" s="10" t="s">
        <v>6</v>
      </c>
      <c r="E4" s="10" t="s">
        <v>34</v>
      </c>
      <c r="F4" s="11" t="s">
        <v>30</v>
      </c>
      <c r="G4" s="11">
        <v>5</v>
      </c>
      <c r="H4" s="12">
        <v>180</v>
      </c>
      <c r="I4" s="12">
        <f t="shared" ref="I4:I16" si="0">G4*2</f>
        <v>10</v>
      </c>
      <c r="J4" s="12">
        <f t="shared" ref="J4:J16" si="1">G4*8</f>
        <v>40</v>
      </c>
      <c r="K4" s="12">
        <v>30</v>
      </c>
      <c r="L4" s="13">
        <f t="shared" ref="L4:L16" si="2">G4*H4+I4+J4+K4</f>
        <v>980</v>
      </c>
      <c r="M4" s="14" t="s">
        <v>43</v>
      </c>
    </row>
    <row r="5" spans="1:13" s="15" customFormat="1">
      <c r="A5" s="9">
        <v>2</v>
      </c>
      <c r="B5" s="10" t="s">
        <v>5</v>
      </c>
      <c r="C5" s="10" t="s">
        <v>24</v>
      </c>
      <c r="D5" s="10" t="s">
        <v>6</v>
      </c>
      <c r="E5" s="10" t="s">
        <v>34</v>
      </c>
      <c r="F5" s="10" t="s">
        <v>30</v>
      </c>
      <c r="G5" s="10">
        <v>6</v>
      </c>
      <c r="H5" s="13">
        <v>80</v>
      </c>
      <c r="I5" s="13">
        <f t="shared" si="0"/>
        <v>12</v>
      </c>
      <c r="J5" s="13">
        <f t="shared" si="1"/>
        <v>48</v>
      </c>
      <c r="K5" s="13">
        <v>30</v>
      </c>
      <c r="L5" s="13">
        <f t="shared" si="2"/>
        <v>570</v>
      </c>
      <c r="M5" s="14" t="s">
        <v>7</v>
      </c>
    </row>
    <row r="6" spans="1:13" s="15" customFormat="1">
      <c r="A6" s="9">
        <v>3</v>
      </c>
      <c r="B6" s="10" t="s">
        <v>0</v>
      </c>
      <c r="C6" s="10" t="s">
        <v>22</v>
      </c>
      <c r="D6" s="10" t="s">
        <v>1</v>
      </c>
      <c r="E6" s="10" t="s">
        <v>34</v>
      </c>
      <c r="F6" s="10" t="s">
        <v>28</v>
      </c>
      <c r="G6" s="10">
        <v>1</v>
      </c>
      <c r="H6" s="13">
        <v>120</v>
      </c>
      <c r="I6" s="13">
        <f t="shared" si="0"/>
        <v>2</v>
      </c>
      <c r="J6" s="13">
        <f t="shared" si="1"/>
        <v>8</v>
      </c>
      <c r="K6" s="13">
        <v>30</v>
      </c>
      <c r="L6" s="13">
        <f t="shared" si="2"/>
        <v>160</v>
      </c>
      <c r="M6" s="14" t="s">
        <v>43</v>
      </c>
    </row>
    <row r="7" spans="1:13" s="15" customFormat="1">
      <c r="A7" s="9">
        <v>4</v>
      </c>
      <c r="B7" s="10" t="s">
        <v>0</v>
      </c>
      <c r="C7" s="10" t="s">
        <v>22</v>
      </c>
      <c r="D7" s="10" t="s">
        <v>1</v>
      </c>
      <c r="E7" s="10" t="s">
        <v>34</v>
      </c>
      <c r="F7" s="10" t="s">
        <v>28</v>
      </c>
      <c r="G7" s="10">
        <v>1</v>
      </c>
      <c r="H7" s="13">
        <v>120</v>
      </c>
      <c r="I7" s="13">
        <f t="shared" si="0"/>
        <v>2</v>
      </c>
      <c r="J7" s="13">
        <f t="shared" si="1"/>
        <v>8</v>
      </c>
      <c r="K7" s="13">
        <v>30</v>
      </c>
      <c r="L7" s="13">
        <f t="shared" si="2"/>
        <v>160</v>
      </c>
      <c r="M7" s="14" t="s">
        <v>43</v>
      </c>
    </row>
    <row r="8" spans="1:13" s="17" customFormat="1">
      <c r="A8" s="16">
        <v>5</v>
      </c>
      <c r="B8" s="10" t="s">
        <v>0</v>
      </c>
      <c r="C8" s="10" t="s">
        <v>22</v>
      </c>
      <c r="D8" s="10" t="s">
        <v>1</v>
      </c>
      <c r="E8" s="10" t="s">
        <v>34</v>
      </c>
      <c r="F8" s="10" t="s">
        <v>28</v>
      </c>
      <c r="G8" s="10">
        <v>5</v>
      </c>
      <c r="H8" s="13">
        <v>120</v>
      </c>
      <c r="I8" s="13">
        <f t="shared" si="0"/>
        <v>10</v>
      </c>
      <c r="J8" s="13">
        <f t="shared" si="1"/>
        <v>40</v>
      </c>
      <c r="K8" s="13">
        <v>30</v>
      </c>
      <c r="L8" s="13">
        <f t="shared" si="2"/>
        <v>680</v>
      </c>
      <c r="M8" s="14" t="s">
        <v>43</v>
      </c>
    </row>
    <row r="9" spans="1:13" s="15" customFormat="1">
      <c r="A9" s="9">
        <v>6</v>
      </c>
      <c r="B9" s="10" t="s">
        <v>8</v>
      </c>
      <c r="C9" s="10" t="s">
        <v>25</v>
      </c>
      <c r="D9" s="10" t="s">
        <v>9</v>
      </c>
      <c r="E9" s="10" t="s">
        <v>34</v>
      </c>
      <c r="F9" s="11" t="s">
        <v>31</v>
      </c>
      <c r="G9" s="11">
        <v>4</v>
      </c>
      <c r="H9" s="12">
        <v>170</v>
      </c>
      <c r="I9" s="12">
        <f t="shared" si="0"/>
        <v>8</v>
      </c>
      <c r="J9" s="12">
        <f t="shared" si="1"/>
        <v>32</v>
      </c>
      <c r="K9" s="12">
        <v>30</v>
      </c>
      <c r="L9" s="13">
        <f t="shared" si="2"/>
        <v>750</v>
      </c>
      <c r="M9" s="14" t="s">
        <v>10</v>
      </c>
    </row>
    <row r="10" spans="1:13" s="34" customFormat="1" ht="30">
      <c r="A10" s="28">
        <v>7</v>
      </c>
      <c r="B10" s="29" t="s">
        <v>8</v>
      </c>
      <c r="C10" s="29" t="s">
        <v>25</v>
      </c>
      <c r="D10" s="29" t="s">
        <v>9</v>
      </c>
      <c r="E10" s="29" t="s">
        <v>34</v>
      </c>
      <c r="F10" s="30" t="s">
        <v>31</v>
      </c>
      <c r="G10" s="30">
        <v>25</v>
      </c>
      <c r="H10" s="31">
        <v>50</v>
      </c>
      <c r="I10" s="31">
        <f t="shared" si="0"/>
        <v>50</v>
      </c>
      <c r="J10" s="31">
        <f t="shared" si="1"/>
        <v>200</v>
      </c>
      <c r="K10" s="31">
        <v>30</v>
      </c>
      <c r="L10" s="32">
        <f t="shared" si="2"/>
        <v>1530</v>
      </c>
      <c r="M10" s="33" t="s">
        <v>11</v>
      </c>
    </row>
    <row r="11" spans="1:13" s="34" customFormat="1">
      <c r="A11" s="28">
        <v>8</v>
      </c>
      <c r="B11" s="29" t="s">
        <v>8</v>
      </c>
      <c r="C11" s="29" t="s">
        <v>25</v>
      </c>
      <c r="D11" s="29" t="s">
        <v>9</v>
      </c>
      <c r="E11" s="29" t="s">
        <v>34</v>
      </c>
      <c r="F11" s="29" t="s">
        <v>31</v>
      </c>
      <c r="G11" s="29">
        <v>6</v>
      </c>
      <c r="H11" s="32">
        <v>170</v>
      </c>
      <c r="I11" s="32">
        <f t="shared" si="0"/>
        <v>12</v>
      </c>
      <c r="J11" s="32">
        <f t="shared" si="1"/>
        <v>48</v>
      </c>
      <c r="K11" s="32">
        <v>30</v>
      </c>
      <c r="L11" s="32">
        <f t="shared" si="2"/>
        <v>1110</v>
      </c>
      <c r="M11" s="33" t="s">
        <v>43</v>
      </c>
    </row>
    <row r="12" spans="1:13" s="34" customFormat="1">
      <c r="A12" s="28">
        <v>9</v>
      </c>
      <c r="B12" s="30" t="s">
        <v>2</v>
      </c>
      <c r="C12" s="30" t="s">
        <v>23</v>
      </c>
      <c r="D12" s="30" t="s">
        <v>3</v>
      </c>
      <c r="E12" s="30" t="s">
        <v>34</v>
      </c>
      <c r="F12" s="30" t="s">
        <v>29</v>
      </c>
      <c r="G12" s="30">
        <v>3</v>
      </c>
      <c r="H12" s="31">
        <v>150</v>
      </c>
      <c r="I12" s="31">
        <f t="shared" si="0"/>
        <v>6</v>
      </c>
      <c r="J12" s="31">
        <f t="shared" si="1"/>
        <v>24</v>
      </c>
      <c r="K12" s="31">
        <v>30</v>
      </c>
      <c r="L12" s="31">
        <f t="shared" si="2"/>
        <v>510</v>
      </c>
      <c r="M12" s="35" t="s">
        <v>10</v>
      </c>
    </row>
    <row r="13" spans="1:13" s="34" customFormat="1">
      <c r="A13" s="28">
        <v>10</v>
      </c>
      <c r="B13" s="29" t="s">
        <v>2</v>
      </c>
      <c r="C13" s="29" t="s">
        <v>23</v>
      </c>
      <c r="D13" s="29" t="s">
        <v>3</v>
      </c>
      <c r="E13" s="29" t="s">
        <v>34</v>
      </c>
      <c r="F13" s="29" t="s">
        <v>29</v>
      </c>
      <c r="G13" s="29">
        <v>5</v>
      </c>
      <c r="H13" s="32">
        <v>50</v>
      </c>
      <c r="I13" s="32">
        <f t="shared" si="0"/>
        <v>10</v>
      </c>
      <c r="J13" s="32">
        <f t="shared" si="1"/>
        <v>40</v>
      </c>
      <c r="K13" s="32">
        <v>30</v>
      </c>
      <c r="L13" s="32">
        <f t="shared" si="2"/>
        <v>330</v>
      </c>
      <c r="M13" s="33" t="s">
        <v>4</v>
      </c>
    </row>
    <row r="14" spans="1:13" s="34" customFormat="1" ht="30">
      <c r="A14" s="28">
        <v>11</v>
      </c>
      <c r="B14" s="29" t="s">
        <v>2</v>
      </c>
      <c r="C14" s="29" t="s">
        <v>26</v>
      </c>
      <c r="D14" s="29" t="s">
        <v>12</v>
      </c>
      <c r="E14" s="29" t="s">
        <v>34</v>
      </c>
      <c r="F14" s="30" t="s">
        <v>32</v>
      </c>
      <c r="G14" s="30">
        <v>16</v>
      </c>
      <c r="H14" s="31">
        <v>70</v>
      </c>
      <c r="I14" s="31">
        <f t="shared" si="0"/>
        <v>32</v>
      </c>
      <c r="J14" s="31">
        <f t="shared" si="1"/>
        <v>128</v>
      </c>
      <c r="K14" s="31">
        <v>30</v>
      </c>
      <c r="L14" s="32">
        <f t="shared" si="2"/>
        <v>1310</v>
      </c>
      <c r="M14" s="33" t="s">
        <v>11</v>
      </c>
    </row>
    <row r="15" spans="1:13" s="34" customFormat="1">
      <c r="A15" s="28">
        <v>12</v>
      </c>
      <c r="B15" s="29" t="s">
        <v>13</v>
      </c>
      <c r="C15" s="29" t="s">
        <v>27</v>
      </c>
      <c r="D15" s="29" t="s">
        <v>14</v>
      </c>
      <c r="E15" s="29" t="s">
        <v>34</v>
      </c>
      <c r="F15" s="29" t="s">
        <v>33</v>
      </c>
      <c r="G15" s="29">
        <v>39</v>
      </c>
      <c r="H15" s="32">
        <v>50</v>
      </c>
      <c r="I15" s="32">
        <f t="shared" si="0"/>
        <v>78</v>
      </c>
      <c r="J15" s="32">
        <f t="shared" si="1"/>
        <v>312</v>
      </c>
      <c r="K15" s="32">
        <v>30</v>
      </c>
      <c r="L15" s="32">
        <f t="shared" si="2"/>
        <v>2370</v>
      </c>
      <c r="M15" s="33" t="s">
        <v>44</v>
      </c>
    </row>
    <row r="16" spans="1:13" s="15" customFormat="1">
      <c r="A16" s="9">
        <v>13</v>
      </c>
      <c r="B16" s="10" t="s">
        <v>13</v>
      </c>
      <c r="C16" s="10" t="s">
        <v>27</v>
      </c>
      <c r="D16" s="10" t="s">
        <v>14</v>
      </c>
      <c r="E16" s="10" t="s">
        <v>34</v>
      </c>
      <c r="F16" s="10" t="s">
        <v>33</v>
      </c>
      <c r="G16" s="10">
        <v>3</v>
      </c>
      <c r="H16" s="13">
        <v>150</v>
      </c>
      <c r="I16" s="13">
        <f t="shared" si="0"/>
        <v>6</v>
      </c>
      <c r="J16" s="13">
        <f t="shared" si="1"/>
        <v>24</v>
      </c>
      <c r="K16" s="13">
        <v>30</v>
      </c>
      <c r="L16" s="13">
        <f t="shared" si="2"/>
        <v>510</v>
      </c>
      <c r="M16" s="14" t="s">
        <v>43</v>
      </c>
    </row>
    <row r="17" spans="1:12" s="6" customFormat="1">
      <c r="A17" s="24" t="s">
        <v>46</v>
      </c>
      <c r="B17" s="25"/>
      <c r="C17" s="25"/>
      <c r="D17" s="25"/>
      <c r="E17" s="25"/>
      <c r="F17" s="25"/>
      <c r="G17" s="25"/>
      <c r="H17" s="26"/>
      <c r="I17" s="26"/>
      <c r="J17" s="26"/>
      <c r="K17" s="27"/>
      <c r="L17" s="1">
        <f>SUM(L4:L16)</f>
        <v>10970</v>
      </c>
    </row>
    <row r="18" spans="1:12" s="6" customFormat="1" ht="30" customHeight="1">
      <c r="A18" s="18" t="s">
        <v>42</v>
      </c>
      <c r="B18" s="18"/>
      <c r="C18" s="18"/>
      <c r="D18" s="18"/>
      <c r="E18" s="18"/>
      <c r="F18" s="18"/>
      <c r="G18" s="18"/>
      <c r="H18" s="19"/>
      <c r="I18" s="19"/>
      <c r="J18" s="19"/>
      <c r="K18" s="19"/>
      <c r="L18" s="19"/>
    </row>
    <row r="19" spans="1:12" s="6" customFormat="1" ht="30" customHeight="1">
      <c r="A19" s="18" t="s">
        <v>41</v>
      </c>
      <c r="B19" s="18"/>
      <c r="C19" s="18"/>
      <c r="D19" s="18"/>
      <c r="E19" s="18"/>
      <c r="F19" s="18"/>
      <c r="G19" s="18"/>
      <c r="H19" s="19"/>
      <c r="I19" s="19"/>
      <c r="J19" s="19"/>
      <c r="K19" s="19"/>
      <c r="L19" s="19"/>
    </row>
    <row r="20" spans="1:12">
      <c r="G20" s="7">
        <f>SUM(G4:G16)</f>
        <v>119</v>
      </c>
    </row>
  </sheetData>
  <sortState ref="B4:M16">
    <sortCondition ref="B4:B16"/>
    <sortCondition ref="C4:C16"/>
  </sortState>
  <mergeCells count="7">
    <mergeCell ref="A19:L19"/>
    <mergeCell ref="A1:H1"/>
    <mergeCell ref="I1:L1"/>
    <mergeCell ref="A2:H2"/>
    <mergeCell ref="I2:L2"/>
    <mergeCell ref="A17:K17"/>
    <mergeCell ref="A18:L18"/>
  </mergeCells>
  <pageMargins left="0.15748031496062992" right="0.31496062992125984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2025-06-24T11:18:15Z</cp:lastPrinted>
  <dcterms:created xsi:type="dcterms:W3CDTF">2025-06-18T06:30:42Z</dcterms:created>
  <dcterms:modified xsi:type="dcterms:W3CDTF">2025-06-25T12:17:52Z</dcterms:modified>
</cp:coreProperties>
</file>