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<sst xmlns="http://schemas.openxmlformats.org/spreadsheetml/2006/main" count="58" uniqueCount="45">
  <si>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</si>
  <si>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</si>
  <si>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05/9/2024</t>
  </si>
  <si>
    <t>411</t>
  </si>
  <si>
    <t>417</t>
  </si>
  <si>
    <t>14/9/2024</t>
  </si>
  <si>
    <t>440</t>
  </si>
  <si>
    <t>448</t>
  </si>
  <si>
    <t>441</t>
  </si>
  <si>
    <t>439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</si>
  <si>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</si>
  <si>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</si>
  <si>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438</t>
  </si>
  <si>
    <t>11/9/2024</t>
  </si>
  <si>
    <t>415</t>
  </si>
  <si>
    <t>NIALI</t>
  </si>
  <si>
    <t>ANGUL</t>
  </si>
  <si>
    <t>KENDRAPARA</t>
  </si>
  <si>
    <t>BANKI</t>
  </si>
  <si>
    <t>PHULNAKHARA</t>
  </si>
  <si>
    <t>NALCO</t>
  </si>
  <si>
    <t>TALCHER</t>
  </si>
  <si>
    <t>PL/JA/13265</t>
  </si>
  <si>
    <t>PL/JA/13274</t>
  </si>
  <si>
    <t>PL/JA/13957</t>
  </si>
  <si>
    <t>PL/JA/13956</t>
  </si>
  <si>
    <t>PL/JA/13959</t>
  </si>
  <si>
    <t>PL/JA/13227</t>
  </si>
  <si>
    <t>PL/JA/13668</t>
  </si>
  <si>
    <t>PL/JA/13969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</si>
  <si>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</si>
  <si>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</si>
  <si>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</si>
  <si>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</si>
  <si>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</si>
  <si>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</si>
  <si>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</si>
  <si>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</si>
  <si>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</si>
  <si>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</si>
  <si>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</si>
  <si>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</si>
  <si>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FOUR THOUSAND SEVEN HUNDRED EIGHTY ONLY)</t>
  </si>
  <si>
    <t xml:space="preserve">GAYATRI AGENCY
Address:KHATA NO 403/569 IMMAMNAGAR JAGATPUR,9853289631
GST No:21COEPK3975E1Z4
</t>
  </si>
  <si>
    <t xml:space="preserve">Bill Date:30/09/2024
Bill #:Inv-21867
Total Amount:4780.00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</si>
</sst>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GAYATR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ANANDAPUR</v>
          </cell>
          <cell r="F4" t="str">
            <v>223</v>
          </cell>
          <cell r="G4">
            <v>13</v>
          </cell>
          <cell r="H4">
            <v>60</v>
          </cell>
        </row>
        <row r="5">
          <cell r="E5" t="str">
            <v>NIALI</v>
          </cell>
          <cell r="F5" t="str">
            <v>235</v>
          </cell>
          <cell r="G5">
            <v>9</v>
          </cell>
          <cell r="H5">
            <v>50</v>
          </cell>
        </row>
        <row r="6">
          <cell r="E6" t="str">
            <v>JAJPUR ROAD</v>
          </cell>
          <cell r="F6" t="str">
            <v>224</v>
          </cell>
          <cell r="G6">
            <v>5</v>
          </cell>
          <cell r="H6">
            <v>50</v>
          </cell>
        </row>
        <row r="7">
          <cell r="E7" t="str">
            <v>KENDRAPARA</v>
          </cell>
          <cell r="F7" t="str">
            <v>252</v>
          </cell>
          <cell r="G7">
            <v>5</v>
          </cell>
          <cell r="H7">
            <v>50</v>
          </cell>
        </row>
        <row r="8">
          <cell r="E8" t="str">
            <v>PATTAMUNDAI</v>
          </cell>
          <cell r="F8" t="str">
            <v>254</v>
          </cell>
          <cell r="G8">
            <v>4</v>
          </cell>
          <cell r="H8">
            <v>50</v>
          </cell>
        </row>
        <row r="9">
          <cell r="E9" t="str">
            <v>PANIKOILI</v>
          </cell>
          <cell r="F9" t="str">
            <v>250</v>
          </cell>
          <cell r="G9">
            <v>13</v>
          </cell>
          <cell r="H9">
            <v>50</v>
          </cell>
        </row>
        <row r="10">
          <cell r="E10" t="str">
            <v>NIMAPARA</v>
          </cell>
          <cell r="F10" t="str">
            <v>251</v>
          </cell>
          <cell r="G10">
            <v>5</v>
          </cell>
          <cell r="H10">
            <v>60</v>
          </cell>
        </row>
        <row r="11">
          <cell r="E11" t="str">
            <v>NARSINGHPUR</v>
          </cell>
          <cell r="F11" t="str">
            <v>238</v>
          </cell>
          <cell r="G11">
            <v>7</v>
          </cell>
          <cell r="H11">
            <v>50</v>
          </cell>
        </row>
        <row r="12">
          <cell r="E12" t="str">
            <v>PATTAMUNDAI</v>
          </cell>
          <cell r="F12" t="str">
            <v>289</v>
          </cell>
          <cell r="G12">
            <v>1</v>
          </cell>
          <cell r="H12">
            <v>50</v>
          </cell>
        </row>
        <row r="13">
          <cell r="E13" t="str">
            <v>PURI</v>
          </cell>
          <cell r="F13" t="str">
            <v>290</v>
          </cell>
          <cell r="G13">
            <v>9</v>
          </cell>
          <cell r="H13">
            <v>60</v>
          </cell>
        </row>
        <row r="14">
          <cell r="E14" t="str">
            <v>PURI</v>
          </cell>
          <cell r="F14" t="str">
            <v>288</v>
          </cell>
          <cell r="G14">
            <v>8</v>
          </cell>
          <cell r="H14">
            <v>60</v>
          </cell>
        </row>
        <row r="15">
          <cell r="E15" t="str">
            <v>KAMAKHYANAGAR</v>
          </cell>
          <cell r="F15" t="str">
            <v>299</v>
          </cell>
          <cell r="G15">
            <v>11</v>
          </cell>
          <cell r="H15">
            <v>50</v>
          </cell>
        </row>
        <row r="16">
          <cell r="E16" t="str">
            <v>PHULNAKHARA</v>
          </cell>
          <cell r="F16" t="str">
            <v>237</v>
          </cell>
          <cell r="G16">
            <v>5</v>
          </cell>
          <cell r="H16">
            <v>50</v>
          </cell>
        </row>
        <row r="17">
          <cell r="E17" t="str">
            <v>JAJPUR TOWN</v>
          </cell>
          <cell r="F17" t="str">
            <v>226</v>
          </cell>
          <cell r="G17">
            <v>10</v>
          </cell>
          <cell r="H17">
            <v>50</v>
          </cell>
        </row>
        <row r="18">
          <cell r="E18" t="str">
            <v>DUMDUMA</v>
          </cell>
          <cell r="F18" t="str">
            <v>222</v>
          </cell>
          <cell r="G18">
            <v>5</v>
          </cell>
          <cell r="H18">
            <v>50</v>
          </cell>
        </row>
        <row r="19">
          <cell r="E19" t="str">
            <v>MANGALPUR</v>
          </cell>
          <cell r="F19" t="str">
            <v>228</v>
          </cell>
          <cell r="G19">
            <v>5</v>
          </cell>
          <cell r="H19">
            <v>70</v>
          </cell>
        </row>
        <row r="20">
          <cell r="E20" t="str">
            <v>MANGALPUR</v>
          </cell>
          <cell r="F20" t="str">
            <v>256</v>
          </cell>
          <cell r="G20">
            <v>5</v>
          </cell>
          <cell r="H20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59.25" customHeight="1">
      <c r="A2" s="17" t="s">
        <v>43</v>
      </c>
      <c r="B2" s="18"/>
      <c r="C2" s="18"/>
      <c r="D2" s="18"/>
      <c r="E2" s="18"/>
      <c r="F2" s="18"/>
      <c r="G2" s="18"/>
      <c r="H2" s="19"/>
      <c r="I2" s="20" t="s">
        <v>44</v>
      </c>
      <c r="J2" s="20"/>
      <c r="K2" s="20"/>
      <c r="L2" s="20"/>
    </row>
    <row r="3" spans="1:12" s="12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11" t="s">
        <v>38</v>
      </c>
      <c r="I3" s="11" t="s">
        <v>39</v>
      </c>
      <c r="J3" s="11" t="s">
        <v>1</v>
      </c>
      <c r="K3" s="11" t="s">
        <v>40</v>
      </c>
      <c r="L3" s="11" t="s">
        <v>41</v>
      </c>
    </row>
    <row r="4" spans="1:12">
      <c r="A4" s="4">
        <v>1</v>
      </c>
      <c r="B4" s="4" t="s">
        <v>2</v>
      </c>
      <c r="C4" s="4" t="s">
        <v>22</v>
      </c>
      <c r="D4" s="10" t="s">
        <v>30</v>
      </c>
      <c r="E4" s="4" t="s">
        <v>15</v>
      </c>
      <c r="F4" s="4" t="s">
        <v>3</v>
      </c>
      <c r="G4" s="4">
        <v>7</v>
      </c>
      <c r="H4" s="6">
        <f>VLOOKUP(E4,[1]Invoice!$E$4:$H$20,4,FALSE)</f>
        <v>50</v>
      </c>
      <c r="I4" s="6">
        <f>G4*2</f>
        <v>14</v>
      </c>
      <c r="J4" s="6">
        <f>G4*12</f>
        <v>84</v>
      </c>
      <c r="K4" s="6">
        <v>50</v>
      </c>
      <c r="L4" s="6">
        <f>G4*H4+I4+J4+K4</f>
        <v>498</v>
      </c>
    </row>
    <row r="5" spans="1:12">
      <c r="A5" s="4">
        <v>2</v>
      </c>
      <c r="B5" s="4" t="s">
        <v>2</v>
      </c>
      <c r="C5" s="4" t="s">
        <v>23</v>
      </c>
      <c r="D5" s="10" t="s">
        <v>30</v>
      </c>
      <c r="E5" s="4" t="s">
        <v>16</v>
      </c>
      <c r="F5" s="4" t="s">
        <v>4</v>
      </c>
      <c r="G5" s="4">
        <v>8</v>
      </c>
      <c r="H5" s="6">
        <v>50</v>
      </c>
      <c r="I5" s="6">
        <f t="shared" ref="I5:I11" si="0">G5*2</f>
        <v>16</v>
      </c>
      <c r="J5" s="6">
        <f t="shared" ref="J5:J11" si="1">G5*12</f>
        <v>96</v>
      </c>
      <c r="K5" s="6">
        <v>50</v>
      </c>
      <c r="L5" s="6">
        <f t="shared" ref="L5:L11" si="2">G5*H5+I5+J5+K5</f>
        <v>562</v>
      </c>
    </row>
    <row r="6" spans="1:12">
      <c r="A6" s="4">
        <v>3</v>
      </c>
      <c r="B6" s="4" t="s">
        <v>2</v>
      </c>
      <c r="C6" s="4" t="s">
        <v>27</v>
      </c>
      <c r="D6" s="10" t="s">
        <v>30</v>
      </c>
      <c r="E6" s="4" t="s">
        <v>19</v>
      </c>
      <c r="F6" s="4" t="s">
        <v>14</v>
      </c>
      <c r="G6" s="4">
        <v>5</v>
      </c>
      <c r="H6" s="6">
        <v>50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370</v>
      </c>
    </row>
    <row r="7" spans="1:12">
      <c r="A7" s="4">
        <v>4</v>
      </c>
      <c r="B7" s="4" t="s">
        <v>13</v>
      </c>
      <c r="C7" s="4" t="s">
        <v>28</v>
      </c>
      <c r="D7" s="10" t="s">
        <v>30</v>
      </c>
      <c r="E7" s="4" t="s">
        <v>20</v>
      </c>
      <c r="F7" s="4" t="s">
        <v>12</v>
      </c>
      <c r="G7" s="4">
        <v>3</v>
      </c>
      <c r="H7" s="6">
        <v>50</v>
      </c>
      <c r="I7" s="6">
        <f t="shared" si="0"/>
        <v>6</v>
      </c>
      <c r="J7" s="6">
        <f t="shared" si="1"/>
        <v>36</v>
      </c>
      <c r="K7" s="6">
        <v>50</v>
      </c>
      <c r="L7" s="6">
        <f t="shared" si="2"/>
        <v>242</v>
      </c>
    </row>
    <row r="8" spans="1:12">
      <c r="A8" s="4">
        <v>5</v>
      </c>
      <c r="B8" s="4" t="s">
        <v>5</v>
      </c>
      <c r="C8" s="4" t="s">
        <v>24</v>
      </c>
      <c r="D8" s="10" t="s">
        <v>30</v>
      </c>
      <c r="E8" s="4" t="s">
        <v>17</v>
      </c>
      <c r="F8" s="4" t="s">
        <v>6</v>
      </c>
      <c r="G8" s="4">
        <v>6</v>
      </c>
      <c r="H8" s="6">
        <v>50</v>
      </c>
      <c r="I8" s="6">
        <f t="shared" si="0"/>
        <v>12</v>
      </c>
      <c r="J8" s="6">
        <f t="shared" si="1"/>
        <v>72</v>
      </c>
      <c r="K8" s="6">
        <v>50</v>
      </c>
      <c r="L8" s="6">
        <f t="shared" si="2"/>
        <v>434</v>
      </c>
    </row>
    <row r="9" spans="1:12">
      <c r="A9" s="4">
        <v>6</v>
      </c>
      <c r="B9" s="4" t="s">
        <v>5</v>
      </c>
      <c r="C9" s="4" t="s">
        <v>25</v>
      </c>
      <c r="D9" s="10" t="s">
        <v>30</v>
      </c>
      <c r="E9" s="4" t="s">
        <v>18</v>
      </c>
      <c r="F9" s="4" t="s">
        <v>7</v>
      </c>
      <c r="G9" s="4">
        <v>11</v>
      </c>
      <c r="H9" s="6">
        <v>60</v>
      </c>
      <c r="I9" s="6">
        <f t="shared" si="0"/>
        <v>22</v>
      </c>
      <c r="J9" s="6">
        <f t="shared" si="1"/>
        <v>132</v>
      </c>
      <c r="K9" s="6">
        <v>50</v>
      </c>
      <c r="L9" s="6">
        <f t="shared" si="2"/>
        <v>864</v>
      </c>
    </row>
    <row r="10" spans="1:12">
      <c r="A10" s="4">
        <v>7</v>
      </c>
      <c r="B10" s="4" t="s">
        <v>5</v>
      </c>
      <c r="C10" s="4" t="s">
        <v>26</v>
      </c>
      <c r="D10" s="10" t="s">
        <v>30</v>
      </c>
      <c r="E10" s="4" t="s">
        <v>17</v>
      </c>
      <c r="F10" s="4" t="s">
        <v>8</v>
      </c>
      <c r="G10" s="4">
        <v>14</v>
      </c>
      <c r="H10" s="6">
        <v>50</v>
      </c>
      <c r="I10" s="6">
        <f t="shared" si="0"/>
        <v>28</v>
      </c>
      <c r="J10" s="6">
        <f t="shared" si="1"/>
        <v>168</v>
      </c>
      <c r="K10" s="6">
        <v>50</v>
      </c>
      <c r="L10" s="6">
        <f t="shared" si="2"/>
        <v>946</v>
      </c>
    </row>
    <row r="11" spans="1:12">
      <c r="A11" s="4">
        <v>8</v>
      </c>
      <c r="B11" s="4" t="s">
        <v>5</v>
      </c>
      <c r="C11" s="4" t="s">
        <v>29</v>
      </c>
      <c r="D11" s="10" t="s">
        <v>30</v>
      </c>
      <c r="E11" s="4" t="s">
        <v>21</v>
      </c>
      <c r="F11" s="4" t="s">
        <v>9</v>
      </c>
      <c r="G11" s="4">
        <v>11</v>
      </c>
      <c r="H11" s="6">
        <v>60</v>
      </c>
      <c r="I11" s="6">
        <f t="shared" si="0"/>
        <v>22</v>
      </c>
      <c r="J11" s="6">
        <f t="shared" si="1"/>
        <v>132</v>
      </c>
      <c r="K11" s="6">
        <v>50</v>
      </c>
      <c r="L11" s="6">
        <f t="shared" si="2"/>
        <v>864</v>
      </c>
    </row>
    <row r="12" spans="1:12" s="3" customFormat="1">
      <c r="A12" s="13" t="s">
        <v>42</v>
      </c>
      <c r="B12" s="14"/>
      <c r="C12" s="14"/>
      <c r="D12" s="14"/>
      <c r="E12" s="14"/>
      <c r="F12" s="14"/>
      <c r="G12" s="14"/>
      <c r="H12" s="15"/>
      <c r="I12" s="15"/>
      <c r="J12" s="15"/>
      <c r="K12" s="16"/>
      <c r="L12" s="7">
        <f>SUM(L4:L11)</f>
        <v>4780</v>
      </c>
    </row>
    <row r="13" spans="1:12" s="3" customFormat="1" ht="30" customHeight="1">
      <c r="A13" s="8" t="s">
        <v>10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11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2024-10-05T10:47:30Z</dcterms:created>
  <dcterms:modified xsi:type="dcterms:W3CDTF">2024-10-05T10:47:31Z</dcterms:modified>
</cp:coreProperties>
</file>