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5" i="1"/>
  <c r="H5" i="1" l="1"/>
  <c r="J5" i="1" s="1"/>
  <c r="H6" i="1"/>
  <c r="J6" i="1" s="1"/>
  <c r="H8" i="1"/>
  <c r="J8" i="1" s="1"/>
  <c r="H9" i="1"/>
  <c r="J9" i="1" s="1"/>
  <c r="H10" i="1"/>
  <c r="J10" i="1" s="1"/>
  <c r="H7" i="1"/>
  <c r="J7" i="1" s="1"/>
  <c r="H4" i="1"/>
  <c r="J4" i="1" s="1"/>
  <c r="G14" i="1"/>
  <c r="J11" i="1" l="1"/>
</calcChain>
</file>

<file path=xl/sharedStrings.xml><?xml version="1.0" encoding="utf-8"?>
<sst xmlns="http://schemas.openxmlformats.org/spreadsheetml/2006/main" count="51" uniqueCount="38">
  <si>
    <t>INVOICE
PRAGATI LOGISTICS,SAMANTA SAHI KHUNTIA LANE,8984191006
GST No:21AGHPB9356M1Z9</t>
  </si>
  <si>
    <t>16/11/2023</t>
  </si>
  <si>
    <t>1846</t>
  </si>
  <si>
    <t>18/11/2023</t>
  </si>
  <si>
    <t>1873</t>
  </si>
  <si>
    <t>29/11/2023</t>
  </si>
  <si>
    <t>1963</t>
  </si>
  <si>
    <t>30/11/2023</t>
  </si>
  <si>
    <t>2005</t>
  </si>
  <si>
    <t>1930</t>
  </si>
  <si>
    <t>1999</t>
  </si>
  <si>
    <t>1980</t>
  </si>
  <si>
    <t>Thanking you for your business.
PRAGATI LOGISTICS</t>
  </si>
  <si>
    <t>KHURDA</t>
  </si>
  <si>
    <t>JAGATSINGHPUR</t>
  </si>
  <si>
    <t>KAMAKHYANAGAR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</si>
  <si>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</si>
  <si>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</si>
  <si>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</si>
  <si>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</si>
  <si>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</si>
  <si>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</si>
  <si>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</si>
  <si>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</si>
  <si>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</si>
  <si>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</si>
  <si>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Kindly, verify &amp; confirm within 7 days, else GST will be filed by 20th DECEMBER, 2023. 
GST to be paid by Consignor under Reverse Charge Mechanism(RCM) as per GST.</t>
  </si>
  <si>
    <t>(RUPEES TWELVE THOUSAND THREE HUNDRED THIRTY THREE ONLY)</t>
  </si>
  <si>
    <t>PL/DO/16805</t>
  </si>
  <si>
    <t>PL/DO/16597</t>
  </si>
  <si>
    <t>PL/DO/17478</t>
  </si>
  <si>
    <t>PL/DO/17622</t>
  </si>
  <si>
    <t>PL/DO/17629</t>
  </si>
  <si>
    <t>PL/DO/17677</t>
  </si>
  <si>
    <t>PL/DO/17685</t>
  </si>
  <si>
    <t>CTC</t>
  </si>
  <si>
    <t xml:space="preserve">Bill Date: 30/11/2023
Bill NO : 29951
Total Amount:12333.00
</t>
  </si>
  <si>
    <t>TO,
M/S ASIAN ENTERPRISES                                                                                                                         C/O NUTRICIA INTERNATIONAL PVT LTD.
Address: 482/A  Professor Para 753003 CUTTACK ODISHA,9861751968
GST No: 21AACHA8262L1ZF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</si>
</sst>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657225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4">
          <cell r="C4" t="str">
            <v>KHURDA</v>
          </cell>
          <cell r="D4">
            <v>25</v>
          </cell>
        </row>
        <row r="5">
          <cell r="C5" t="str">
            <v>NAYAGARH</v>
          </cell>
          <cell r="D5">
            <v>40</v>
          </cell>
        </row>
        <row r="6">
          <cell r="C6" t="str">
            <v>KONARK</v>
          </cell>
          <cell r="D6">
            <v>45</v>
          </cell>
        </row>
        <row r="7">
          <cell r="C7" t="str">
            <v>KAMAKHYANAGAR</v>
          </cell>
          <cell r="D7">
            <v>38</v>
          </cell>
        </row>
        <row r="8">
          <cell r="C8" t="str">
            <v>RANAPUR</v>
          </cell>
          <cell r="D8">
            <v>40</v>
          </cell>
        </row>
        <row r="9">
          <cell r="C9" t="str">
            <v>RAJRANAPUR</v>
          </cell>
          <cell r="D9">
            <v>40</v>
          </cell>
        </row>
        <row r="10">
          <cell r="C10" t="str">
            <v>BEGUNIA</v>
          </cell>
          <cell r="D10">
            <v>40</v>
          </cell>
        </row>
        <row r="11">
          <cell r="C11" t="str">
            <v>PURI</v>
          </cell>
          <cell r="D11">
            <v>33</v>
          </cell>
        </row>
        <row r="12">
          <cell r="C12" t="str">
            <v>BANAMALIPUR</v>
          </cell>
          <cell r="D12">
            <v>35</v>
          </cell>
        </row>
        <row r="13">
          <cell r="C13" t="str">
            <v>JALESWAR</v>
          </cell>
          <cell r="D13">
            <v>40</v>
          </cell>
        </row>
        <row r="14">
          <cell r="C14" t="str">
            <v>BANKI</v>
          </cell>
          <cell r="D14">
            <v>33</v>
          </cell>
        </row>
        <row r="15">
          <cell r="C15" t="str">
            <v>BHUBANESWAR</v>
          </cell>
          <cell r="D15">
            <v>22</v>
          </cell>
        </row>
        <row r="16">
          <cell r="C16" t="str">
            <v>JAJPUR ROAD</v>
          </cell>
          <cell r="D16">
            <v>40</v>
          </cell>
        </row>
        <row r="17">
          <cell r="C17" t="str">
            <v>RAJ SUNAKHALA</v>
          </cell>
          <cell r="D17">
            <v>40</v>
          </cell>
        </row>
        <row r="18">
          <cell r="C18" t="str">
            <v>ANDEI SAHI</v>
          </cell>
          <cell r="D18">
            <v>27</v>
          </cell>
        </row>
        <row r="19">
          <cell r="C19" t="str">
            <v>KENDRAPARA</v>
          </cell>
          <cell r="D19">
            <v>30</v>
          </cell>
        </row>
        <row r="20">
          <cell r="C20" t="str">
            <v>JAGATSINGHPUR</v>
          </cell>
          <cell r="D20">
            <v>30</v>
          </cell>
        </row>
        <row r="21">
          <cell r="C21" t="str">
            <v>PANISALIA</v>
          </cell>
          <cell r="D21">
            <v>30</v>
          </cell>
        </row>
        <row r="22">
          <cell r="C22" t="str">
            <v>BARIPADA</v>
          </cell>
          <cell r="D22">
            <v>40</v>
          </cell>
        </row>
        <row r="23">
          <cell r="C23" t="str">
            <v>SAMBALPUR</v>
          </cell>
          <cell r="D23">
            <v>50</v>
          </cell>
        </row>
        <row r="24">
          <cell r="C24" t="str">
            <v>KEONJHAR</v>
          </cell>
          <cell r="D24">
            <v>40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Q12" sqref="Q12"/>
    </sheetView>
  </sheetViews>
  <sheetFormatPr defaultRowHeight="15"/>
  <cols>
    <col min="1" max="1" width="3.28515625" style="1" customWidth="1"/>
    <col min="2" max="2" width="10.7109375" style="1" bestFit="1" customWidth="1"/>
    <col min="3" max="3" width="12.7109375" style="1" customWidth="1"/>
    <col min="4" max="4" width="6.42578125" style="1" bestFit="1" customWidth="1"/>
    <col min="5" max="5" width="17.85546875" style="1" bestFit="1" customWidth="1"/>
    <col min="6" max="6" width="7.85546875" style="1" customWidth="1"/>
    <col min="7" max="7" width="6.140625" style="1" customWidth="1"/>
    <col min="8" max="8" width="7.85546875" style="2" customWidth="1"/>
    <col min="9" max="9" width="7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20"/>
    </row>
    <row r="2" spans="1:10" ht="102" customHeight="1">
      <c r="A2" s="21" t="s">
        <v>37</v>
      </c>
      <c r="B2" s="22"/>
      <c r="C2" s="22"/>
      <c r="D2" s="22"/>
      <c r="E2" s="23"/>
      <c r="F2" s="18" t="s">
        <v>36</v>
      </c>
      <c r="G2" s="19"/>
      <c r="H2" s="19"/>
      <c r="I2" s="19"/>
      <c r="J2" s="20"/>
    </row>
    <row r="3" spans="1:10" s="10" customFormat="1" ht="15" customHeight="1">
      <c r="A3" s="8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9" t="s">
        <v>23</v>
      </c>
      <c r="I3" s="9" t="s">
        <v>24</v>
      </c>
      <c r="J3" s="9" t="s">
        <v>25</v>
      </c>
    </row>
    <row r="4" spans="1:10" ht="15" customHeight="1">
      <c r="A4" s="11">
        <v>1</v>
      </c>
      <c r="B4" s="4" t="s">
        <v>1</v>
      </c>
      <c r="C4" s="4" t="s">
        <v>29</v>
      </c>
      <c r="D4" s="7" t="s">
        <v>35</v>
      </c>
      <c r="E4" s="4" t="s">
        <v>13</v>
      </c>
      <c r="F4" s="4" t="s">
        <v>2</v>
      </c>
      <c r="G4" s="4">
        <v>10</v>
      </c>
      <c r="H4" s="6">
        <f>VLOOKUP(E4,[1]NUTRICIA!$C$4:$D$33,2,)</f>
        <v>25</v>
      </c>
      <c r="I4" s="6">
        <v>25</v>
      </c>
      <c r="J4" s="6">
        <f>G4*H4+I4</f>
        <v>275</v>
      </c>
    </row>
    <row r="5" spans="1:10" ht="15" customHeight="1">
      <c r="A5" s="11">
        <f>A4+1</f>
        <v>2</v>
      </c>
      <c r="B5" s="4" t="s">
        <v>3</v>
      </c>
      <c r="C5" s="4" t="s">
        <v>28</v>
      </c>
      <c r="D5" s="7" t="s">
        <v>35</v>
      </c>
      <c r="E5" s="4" t="s">
        <v>13</v>
      </c>
      <c r="F5" s="4" t="s">
        <v>4</v>
      </c>
      <c r="G5" s="4">
        <v>149</v>
      </c>
      <c r="H5" s="6">
        <f>VLOOKUP(E5,[1]NUTRICIA!$C$4:$D$33,2,)</f>
        <v>25</v>
      </c>
      <c r="I5" s="6">
        <v>25</v>
      </c>
      <c r="J5" s="6">
        <f>G5*H5+I5</f>
        <v>3750</v>
      </c>
    </row>
    <row r="6" spans="1:10" ht="15" customHeight="1">
      <c r="A6" s="11">
        <f t="shared" ref="A6:A10" si="0">A5+1</f>
        <v>3</v>
      </c>
      <c r="B6" s="4" t="s">
        <v>5</v>
      </c>
      <c r="C6" s="4" t="s">
        <v>30</v>
      </c>
      <c r="D6" s="7" t="s">
        <v>35</v>
      </c>
      <c r="E6" s="4" t="s">
        <v>14</v>
      </c>
      <c r="F6" s="4" t="s">
        <v>6</v>
      </c>
      <c r="G6" s="4">
        <v>64</v>
      </c>
      <c r="H6" s="6">
        <f>VLOOKUP(E6,[1]NUTRICIA!$C$4:$D$33,2,)</f>
        <v>30</v>
      </c>
      <c r="I6" s="6">
        <v>25</v>
      </c>
      <c r="J6" s="6">
        <f>G6*H6+I6</f>
        <v>1945</v>
      </c>
    </row>
    <row r="7" spans="1:10" ht="15" customHeight="1">
      <c r="A7" s="11">
        <f t="shared" si="0"/>
        <v>4</v>
      </c>
      <c r="B7" s="4" t="s">
        <v>5</v>
      </c>
      <c r="C7" s="4" t="s">
        <v>34</v>
      </c>
      <c r="D7" s="7" t="s">
        <v>35</v>
      </c>
      <c r="E7" s="4" t="s">
        <v>15</v>
      </c>
      <c r="F7" s="4" t="s">
        <v>11</v>
      </c>
      <c r="G7" s="4">
        <v>11</v>
      </c>
      <c r="H7" s="6">
        <f>VLOOKUP(E7,[1]NUTRICIA!$C$4:$D$33,2,)</f>
        <v>38</v>
      </c>
      <c r="I7" s="6">
        <v>25</v>
      </c>
      <c r="J7" s="6">
        <f>G7*H7+I7</f>
        <v>443</v>
      </c>
    </row>
    <row r="8" spans="1:10" ht="15" customHeight="1">
      <c r="A8" s="11">
        <f t="shared" si="0"/>
        <v>5</v>
      </c>
      <c r="B8" s="4" t="s">
        <v>7</v>
      </c>
      <c r="C8" s="4" t="s">
        <v>31</v>
      </c>
      <c r="D8" s="7" t="s">
        <v>35</v>
      </c>
      <c r="E8" s="4" t="s">
        <v>14</v>
      </c>
      <c r="F8" s="4" t="s">
        <v>8</v>
      </c>
      <c r="G8" s="4">
        <v>79</v>
      </c>
      <c r="H8" s="6">
        <f>VLOOKUP(E8,[1]NUTRICIA!$C$4:$D$33,2,)</f>
        <v>30</v>
      </c>
      <c r="I8" s="6">
        <v>25</v>
      </c>
      <c r="J8" s="6">
        <f>G8*H8+I8</f>
        <v>2395</v>
      </c>
    </row>
    <row r="9" spans="1:10" ht="15" customHeight="1">
      <c r="A9" s="11">
        <f t="shared" si="0"/>
        <v>6</v>
      </c>
      <c r="B9" s="4" t="s">
        <v>7</v>
      </c>
      <c r="C9" s="4" t="s">
        <v>32</v>
      </c>
      <c r="D9" s="7" t="s">
        <v>35</v>
      </c>
      <c r="E9" s="4" t="s">
        <v>13</v>
      </c>
      <c r="F9" s="4" t="s">
        <v>9</v>
      </c>
      <c r="G9" s="4">
        <v>11</v>
      </c>
      <c r="H9" s="6">
        <f>VLOOKUP(E9,[1]NUTRICIA!$C$4:$D$33,2,)</f>
        <v>25</v>
      </c>
      <c r="I9" s="6">
        <v>25</v>
      </c>
      <c r="J9" s="6">
        <f>G9*H9+I9</f>
        <v>300</v>
      </c>
    </row>
    <row r="10" spans="1:10" ht="15" customHeight="1">
      <c r="A10" s="11">
        <f t="shared" si="0"/>
        <v>7</v>
      </c>
      <c r="B10" s="4" t="s">
        <v>7</v>
      </c>
      <c r="C10" s="4" t="s">
        <v>33</v>
      </c>
      <c r="D10" s="7" t="s">
        <v>35</v>
      </c>
      <c r="E10" s="4" t="s">
        <v>13</v>
      </c>
      <c r="F10" s="4" t="s">
        <v>10</v>
      </c>
      <c r="G10" s="4">
        <v>128</v>
      </c>
      <c r="H10" s="6">
        <f>VLOOKUP(E10,[1]NUTRICIA!$C$4:$D$33,2,)</f>
        <v>25</v>
      </c>
      <c r="I10" s="6">
        <v>25</v>
      </c>
      <c r="J10" s="6">
        <f>G10*H10+I10</f>
        <v>3225</v>
      </c>
    </row>
    <row r="11" spans="1:10" s="3" customFormat="1" ht="15" customHeight="1">
      <c r="A11" s="14" t="s">
        <v>27</v>
      </c>
      <c r="B11" s="14"/>
      <c r="C11" s="14"/>
      <c r="D11" s="14"/>
      <c r="E11" s="14"/>
      <c r="F11" s="14"/>
      <c r="G11" s="14"/>
      <c r="H11" s="15"/>
      <c r="I11" s="15"/>
      <c r="J11" s="5">
        <f>SUM(J4:J10)</f>
        <v>12333</v>
      </c>
    </row>
    <row r="12" spans="1:10" s="3" customFormat="1" ht="30" customHeight="1">
      <c r="A12" s="16" t="s">
        <v>26</v>
      </c>
      <c r="B12" s="16"/>
      <c r="C12" s="16"/>
      <c r="D12" s="16"/>
      <c r="E12" s="16"/>
      <c r="F12" s="16"/>
      <c r="G12" s="16"/>
      <c r="H12" s="17"/>
      <c r="I12" s="17"/>
      <c r="J12" s="17"/>
    </row>
    <row r="13" spans="1:10" s="3" customFormat="1" ht="30" customHeight="1">
      <c r="A13" s="16" t="s">
        <v>12</v>
      </c>
      <c r="B13" s="16"/>
      <c r="C13" s="16"/>
      <c r="D13" s="16"/>
      <c r="E13" s="16"/>
      <c r="F13" s="16"/>
      <c r="G13" s="16"/>
      <c r="H13" s="17"/>
      <c r="I13" s="17"/>
      <c r="J13" s="17"/>
    </row>
    <row r="14" spans="1:10" s="12" customFormat="1">
      <c r="G14" s="8">
        <f>SUM(G4:G10)</f>
        <v>452</v>
      </c>
      <c r="H14" s="13"/>
      <c r="I14" s="13"/>
      <c r="J14" s="13"/>
    </row>
  </sheetData>
  <sortState ref="A4:J10">
    <sortCondition ref="B4:B10"/>
    <sortCondition ref="C4:C10"/>
  </sortState>
  <mergeCells count="7">
    <mergeCell ref="A11:I11"/>
    <mergeCell ref="A12:J12"/>
    <mergeCell ref="A13:J13"/>
    <mergeCell ref="F1:J1"/>
    <mergeCell ref="F2:J2"/>
    <mergeCell ref="A1:E1"/>
    <mergeCell ref="A2:E2"/>
  </mergeCells>
  <pageMargins left="0.39" right="0.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2023-12-20T12:22:31Z</cp:lastPrinted>
  <dcterms:created xsi:type="dcterms:W3CDTF">2023-12-16T12:16:32Z</dcterms:created>
  <dcterms:modified xsi:type="dcterms:W3CDTF">2023-12-20T12:22:31Z</dcterms:modified>
</cp:coreProperties>
</file>