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70" windowWidth="9255" windowHeight="609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3" i="1"/>
  <c r="K20"/>
  <c r="K4"/>
  <c r="I5"/>
  <c r="K5" s="1"/>
  <c r="I6"/>
  <c r="K6" s="1"/>
  <c r="I7"/>
  <c r="I8"/>
  <c r="I9"/>
  <c r="I10"/>
  <c r="I11"/>
  <c r="I12"/>
  <c r="I13"/>
  <c r="I14"/>
  <c r="K14" s="1"/>
  <c r="I15"/>
  <c r="K15" s="1"/>
  <c r="I16"/>
  <c r="I17"/>
  <c r="I18"/>
  <c r="I19"/>
  <c r="I4"/>
  <c r="H7"/>
  <c r="K7" s="1"/>
  <c r="H8"/>
  <c r="K8" s="1"/>
  <c r="H9"/>
  <c r="K9" s="1"/>
  <c r="H10"/>
  <c r="K10" s="1"/>
  <c r="H11"/>
  <c r="K11" s="1"/>
  <c r="H12"/>
  <c r="K12" s="1"/>
  <c r="H13"/>
  <c r="K13" s="1"/>
  <c r="H16"/>
  <c r="K16" s="1"/>
  <c r="H17"/>
  <c r="K17" s="1"/>
  <c r="H18"/>
  <c r="K18" s="1"/>
  <c r="H19"/>
  <c r="K19" s="1"/>
  <c r="H4"/>
</calcChain>
</file>

<file path=xl/sharedStrings.xml><?xml version="1.0" encoding="utf-8"?>
<sst xmlns="http://schemas.openxmlformats.org/spreadsheetml/2006/main" count="97" uniqueCount="72">
  <si>
    <t>INVOICE
PRAGATI LOGISTICS,SAMANTA SAHI KHUNTIA LANE,8984191006
GST No:21AGHPB9356M1Z9</t>
  </si>
  <si>
    <t>10/3/2025</t>
  </si>
  <si>
    <t>839</t>
  </si>
  <si>
    <t>03/3/2025</t>
  </si>
  <si>
    <t>829</t>
  </si>
  <si>
    <t>838</t>
  </si>
  <si>
    <t>11/3/2025</t>
  </si>
  <si>
    <t>840</t>
  </si>
  <si>
    <t>14/3/2025</t>
  </si>
  <si>
    <t>843</t>
  </si>
  <si>
    <t>18/3/2025</t>
  </si>
  <si>
    <t>849</t>
  </si>
  <si>
    <t>848</t>
  </si>
  <si>
    <t>25/3/2025</t>
  </si>
  <si>
    <t>854</t>
  </si>
  <si>
    <t>861</t>
  </si>
  <si>
    <t>27/3/2025</t>
  </si>
  <si>
    <t>865</t>
  </si>
  <si>
    <t>28/3/2025</t>
  </si>
  <si>
    <t>867</t>
  </si>
  <si>
    <t>818</t>
  </si>
  <si>
    <t>866</t>
  </si>
  <si>
    <t>31/3/2025</t>
  </si>
  <si>
    <t>873</t>
  </si>
  <si>
    <t>07/3/2025</t>
  </si>
  <si>
    <t>831</t>
  </si>
  <si>
    <t>22/3/2025</t>
  </si>
  <si>
    <t>JA/323</t>
  </si>
  <si>
    <t>Thanking you for your business.
PRAGATI LOGISTICS</t>
  </si>
  <si>
    <t>To,
M/s PRATIK AGARWAL
C/o : M/s UNOMAX PVT LTD.
Address: K K BHAWASINKA COMPOUND  CANTONMENT ROAD,0
GST No:21ARQPA5577R1Z5</t>
  </si>
  <si>
    <t>SL</t>
  </si>
  <si>
    <t>DATE</t>
  </si>
  <si>
    <t>LR NO</t>
  </si>
  <si>
    <t>FROM</t>
  </si>
  <si>
    <t>INV NO</t>
  </si>
  <si>
    <t>CASE</t>
  </si>
  <si>
    <t>RATE</t>
  </si>
  <si>
    <t>DD.CH</t>
  </si>
  <si>
    <t>LR CH.</t>
  </si>
  <si>
    <t>AMOUNT</t>
  </si>
  <si>
    <t>JA/27594</t>
  </si>
  <si>
    <t>DO/22988</t>
  </si>
  <si>
    <t>DO/23524</t>
  </si>
  <si>
    <t>JA/27645</t>
  </si>
  <si>
    <t>DO/23807</t>
  </si>
  <si>
    <t>DO/23934</t>
  </si>
  <si>
    <t>DO/23935</t>
  </si>
  <si>
    <t>JA/28501</t>
  </si>
  <si>
    <t>JA/28529</t>
  </si>
  <si>
    <t>DO/24506</t>
  </si>
  <si>
    <t>DO/24532</t>
  </si>
  <si>
    <t>JA/26989</t>
  </si>
  <si>
    <t>JA/29025</t>
  </si>
  <si>
    <t>DO/24684</t>
  </si>
  <si>
    <t>JA/27409</t>
  </si>
  <si>
    <t>JALESWAR</t>
  </si>
  <si>
    <t>JATNI</t>
  </si>
  <si>
    <t>PHULNAKHARA</t>
  </si>
  <si>
    <t>NAYAGARH</t>
  </si>
  <si>
    <t>DHENKANAL</t>
  </si>
  <si>
    <t>JAGATSINGHPUR</t>
  </si>
  <si>
    <t>SUNABEDA</t>
  </si>
  <si>
    <t>BALIMELA</t>
  </si>
  <si>
    <t>KENDRAPARA</t>
  </si>
  <si>
    <t>KEONJHAR</t>
  </si>
  <si>
    <t>BOUDH</t>
  </si>
  <si>
    <t>BANPUR</t>
  </si>
  <si>
    <t>CTC</t>
  </si>
  <si>
    <t>TO</t>
  </si>
  <si>
    <t>Kindly, verify &amp; confirm within 7 days, else GST will be filed by 20th APR, 2025. 
GST to be paid by Consignor under Reverse Charge Mechanism(RCM) as per GST.</t>
  </si>
  <si>
    <t>(RUPEES FOUR THOUSAND ONE HUNDRED SEVEN ONLY)</t>
  </si>
  <si>
    <t xml:space="preserve">Bill Date:10/04/2025
Bill NO : 39014
Total Amount:4107.00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</si>
</sst>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vertical="top" wrapText="1"/>
    </xf>
    <xf numFmtId="0" fontId="1" fillId="0" borderId="6" xfId="0" applyNumberFormat="1" applyFont="1" applyBorder="1" applyAlignment="1">
      <alignment wrapText="1"/>
    </xf>
    <xf numFmtId="0" fontId="1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</xdr:rowOff>
    </xdr:from>
    <xdr:to>
      <xdr:col>6</xdr:col>
      <xdr:colOff>257175</xdr:colOff>
      <xdr:row>0</xdr:row>
      <xdr:rowOff>951409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9525"/>
          <a:ext cx="3629025" cy="9418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>
        <row r="4">
          <cell r="C4" t="str">
            <v>ANGUL</v>
          </cell>
          <cell r="D4">
            <v>51</v>
          </cell>
          <cell r="E4">
            <v>8</v>
          </cell>
          <cell r="F4">
            <v>53</v>
          </cell>
        </row>
        <row r="5">
          <cell r="C5" t="str">
            <v>BALASORE</v>
          </cell>
          <cell r="D5">
            <v>51</v>
          </cell>
          <cell r="E5">
            <v>8</v>
          </cell>
          <cell r="F5">
            <v>53</v>
          </cell>
        </row>
        <row r="6">
          <cell r="C6" t="str">
            <v>BALIAPAL</v>
          </cell>
          <cell r="D6">
            <v>51</v>
          </cell>
          <cell r="E6">
            <v>15</v>
          </cell>
          <cell r="F6">
            <v>53</v>
          </cell>
        </row>
        <row r="7">
          <cell r="C7" t="str">
            <v>BALIMELA</v>
          </cell>
          <cell r="D7">
            <v>51</v>
          </cell>
          <cell r="E7">
            <v>15</v>
          </cell>
          <cell r="F7">
            <v>53</v>
          </cell>
        </row>
        <row r="8">
          <cell r="C8" t="str">
            <v>BALUGAON</v>
          </cell>
          <cell r="D8">
            <v>51</v>
          </cell>
          <cell r="E8">
            <v>8</v>
          </cell>
          <cell r="F8">
            <v>53</v>
          </cell>
        </row>
        <row r="9">
          <cell r="C9" t="str">
            <v>BARANGA</v>
          </cell>
          <cell r="D9">
            <v>51</v>
          </cell>
          <cell r="E9">
            <v>8</v>
          </cell>
          <cell r="F9">
            <v>53</v>
          </cell>
        </row>
        <row r="10">
          <cell r="C10" t="str">
            <v>BARIPADA</v>
          </cell>
          <cell r="D10">
            <v>51</v>
          </cell>
          <cell r="E10">
            <v>8</v>
          </cell>
          <cell r="F10">
            <v>53</v>
          </cell>
        </row>
        <row r="11">
          <cell r="C11" t="str">
            <v>BERHAMPUR</v>
          </cell>
          <cell r="D11">
            <v>51</v>
          </cell>
          <cell r="E11">
            <v>8</v>
          </cell>
          <cell r="F11">
            <v>53</v>
          </cell>
        </row>
        <row r="12">
          <cell r="C12" t="str">
            <v>BHADRAK</v>
          </cell>
          <cell r="D12">
            <v>51</v>
          </cell>
          <cell r="E12">
            <v>8</v>
          </cell>
          <cell r="F12">
            <v>53</v>
          </cell>
        </row>
        <row r="13">
          <cell r="C13" t="str">
            <v>BHUBAN</v>
          </cell>
          <cell r="D13">
            <v>51</v>
          </cell>
          <cell r="E13">
            <v>8</v>
          </cell>
          <cell r="F13">
            <v>53</v>
          </cell>
        </row>
        <row r="14">
          <cell r="C14" t="str">
            <v>BHUBANESWAR</v>
          </cell>
          <cell r="D14">
            <v>51</v>
          </cell>
          <cell r="E14">
            <v>8</v>
          </cell>
          <cell r="F14">
            <v>53</v>
          </cell>
        </row>
        <row r="15">
          <cell r="C15" t="str">
            <v>BHUTMUNDAI</v>
          </cell>
          <cell r="D15">
            <v>51</v>
          </cell>
          <cell r="E15">
            <v>8</v>
          </cell>
          <cell r="F15">
            <v>53</v>
          </cell>
        </row>
        <row r="16">
          <cell r="C16" t="str">
            <v>BOLANGIR</v>
          </cell>
          <cell r="D16">
            <v>51</v>
          </cell>
          <cell r="E16">
            <v>8</v>
          </cell>
          <cell r="F16">
            <v>53</v>
          </cell>
        </row>
        <row r="17">
          <cell r="C17" t="str">
            <v>BOUDH</v>
          </cell>
          <cell r="D17">
            <v>51</v>
          </cell>
          <cell r="E17">
            <v>8</v>
          </cell>
          <cell r="F17">
            <v>53</v>
          </cell>
        </row>
        <row r="18">
          <cell r="C18" t="str">
            <v>CHIKITIPENTHA</v>
          </cell>
          <cell r="D18">
            <v>51</v>
          </cell>
          <cell r="E18">
            <v>15</v>
          </cell>
          <cell r="F18">
            <v>53</v>
          </cell>
        </row>
        <row r="19">
          <cell r="C19" t="str">
            <v>DHENKANAL</v>
          </cell>
          <cell r="D19">
            <v>51</v>
          </cell>
          <cell r="E19">
            <v>8</v>
          </cell>
          <cell r="F19">
            <v>53</v>
          </cell>
        </row>
        <row r="20">
          <cell r="C20" t="str">
            <v>DUBURI</v>
          </cell>
          <cell r="D20">
            <v>51</v>
          </cell>
          <cell r="E20">
            <v>8</v>
          </cell>
          <cell r="F20">
            <v>53</v>
          </cell>
        </row>
        <row r="21">
          <cell r="C21" t="str">
            <v>GAMBHARIMUNDA</v>
          </cell>
          <cell r="D21">
            <v>51</v>
          </cell>
          <cell r="E21">
            <v>15</v>
          </cell>
          <cell r="F21">
            <v>53</v>
          </cell>
        </row>
        <row r="22">
          <cell r="C22" t="str">
            <v>JAGATSINGHPUR</v>
          </cell>
          <cell r="D22">
            <v>51</v>
          </cell>
          <cell r="E22">
            <v>8</v>
          </cell>
          <cell r="F22">
            <v>53</v>
          </cell>
        </row>
        <row r="23">
          <cell r="C23" t="str">
            <v>JAJPUR ROAD</v>
          </cell>
          <cell r="D23">
            <v>51</v>
          </cell>
          <cell r="E23">
            <v>8</v>
          </cell>
          <cell r="F23">
            <v>53</v>
          </cell>
        </row>
        <row r="24">
          <cell r="C24" t="str">
            <v>JALESWAR</v>
          </cell>
          <cell r="D24">
            <v>51</v>
          </cell>
          <cell r="E24">
            <v>15</v>
          </cell>
          <cell r="F24">
            <v>53</v>
          </cell>
        </row>
        <row r="25">
          <cell r="C25" t="str">
            <v>JASIPUR</v>
          </cell>
          <cell r="D25">
            <v>51</v>
          </cell>
          <cell r="E25">
            <v>15</v>
          </cell>
          <cell r="F25">
            <v>53</v>
          </cell>
        </row>
        <row r="26">
          <cell r="C26" t="str">
            <v>JATNI</v>
          </cell>
          <cell r="D26">
            <v>51</v>
          </cell>
          <cell r="E26">
            <v>8</v>
          </cell>
          <cell r="F26">
            <v>53</v>
          </cell>
        </row>
        <row r="27">
          <cell r="C27" t="str">
            <v>JHARPOKHARIA</v>
          </cell>
          <cell r="D27">
            <v>51</v>
          </cell>
          <cell r="E27">
            <v>15</v>
          </cell>
          <cell r="F27">
            <v>53</v>
          </cell>
        </row>
        <row r="28">
          <cell r="C28" t="str">
            <v>KARANJIA</v>
          </cell>
          <cell r="D28">
            <v>51</v>
          </cell>
          <cell r="E28">
            <v>15</v>
          </cell>
          <cell r="F28">
            <v>53</v>
          </cell>
        </row>
        <row r="29">
          <cell r="C29" t="str">
            <v>KENDRAPARA</v>
          </cell>
          <cell r="D29">
            <v>51</v>
          </cell>
          <cell r="E29">
            <v>8</v>
          </cell>
          <cell r="F29">
            <v>53</v>
          </cell>
        </row>
        <row r="30">
          <cell r="C30" t="str">
            <v>KEONJHAR</v>
          </cell>
          <cell r="D30">
            <v>51</v>
          </cell>
          <cell r="E30">
            <v>8</v>
          </cell>
          <cell r="F30">
            <v>53</v>
          </cell>
        </row>
        <row r="31">
          <cell r="C31" t="str">
            <v>KHURDA</v>
          </cell>
          <cell r="D31">
            <v>51</v>
          </cell>
          <cell r="E31">
            <v>8</v>
          </cell>
          <cell r="F31">
            <v>53</v>
          </cell>
        </row>
        <row r="32">
          <cell r="C32" t="str">
            <v>KOTPAD</v>
          </cell>
          <cell r="D32">
            <v>51</v>
          </cell>
          <cell r="E32">
            <v>15</v>
          </cell>
          <cell r="F32">
            <v>53</v>
          </cell>
        </row>
        <row r="33">
          <cell r="C33" t="str">
            <v>KUAKHIA</v>
          </cell>
          <cell r="D33">
            <v>51</v>
          </cell>
          <cell r="E33">
            <v>8</v>
          </cell>
          <cell r="F33">
            <v>53</v>
          </cell>
        </row>
        <row r="34">
          <cell r="C34" t="str">
            <v>MUNIGUDA</v>
          </cell>
          <cell r="D34">
            <v>51</v>
          </cell>
          <cell r="E34">
            <v>15</v>
          </cell>
          <cell r="F34">
            <v>53</v>
          </cell>
        </row>
        <row r="35">
          <cell r="C35" t="str">
            <v>NAYAGARH</v>
          </cell>
          <cell r="D35">
            <v>51</v>
          </cell>
          <cell r="E35">
            <v>8</v>
          </cell>
          <cell r="F35">
            <v>53</v>
          </cell>
        </row>
        <row r="36">
          <cell r="C36" t="str">
            <v>NIRAKARPUR</v>
          </cell>
          <cell r="D36">
            <v>51</v>
          </cell>
          <cell r="E36">
            <v>8</v>
          </cell>
          <cell r="F36">
            <v>53</v>
          </cell>
        </row>
        <row r="37">
          <cell r="C37" t="str">
            <v>NUAPATNA</v>
          </cell>
          <cell r="D37">
            <v>51</v>
          </cell>
          <cell r="E37">
            <v>8</v>
          </cell>
          <cell r="F37">
            <v>53</v>
          </cell>
        </row>
        <row r="38">
          <cell r="C38" t="str">
            <v>PANIKOILI</v>
          </cell>
          <cell r="D38">
            <v>51</v>
          </cell>
          <cell r="E38">
            <v>8</v>
          </cell>
          <cell r="F38">
            <v>53</v>
          </cell>
        </row>
        <row r="39">
          <cell r="C39" t="str">
            <v>PATTAMUNDAI</v>
          </cell>
          <cell r="D39">
            <v>51</v>
          </cell>
          <cell r="E39">
            <v>15</v>
          </cell>
          <cell r="F39">
            <v>53</v>
          </cell>
        </row>
        <row r="40">
          <cell r="C40" t="str">
            <v>PHULBANI</v>
          </cell>
          <cell r="D40">
            <v>51</v>
          </cell>
          <cell r="E40">
            <v>8</v>
          </cell>
          <cell r="F40">
            <v>53</v>
          </cell>
        </row>
        <row r="41">
          <cell r="C41" t="str">
            <v>PURI</v>
          </cell>
          <cell r="D41">
            <v>51</v>
          </cell>
          <cell r="E41">
            <v>8</v>
          </cell>
          <cell r="F41">
            <v>53</v>
          </cell>
        </row>
        <row r="42">
          <cell r="C42" t="str">
            <v>RAHAMA</v>
          </cell>
          <cell r="D42">
            <v>51</v>
          </cell>
          <cell r="E42">
            <v>8</v>
          </cell>
          <cell r="F42">
            <v>53</v>
          </cell>
        </row>
        <row r="43">
          <cell r="C43" t="str">
            <v>RAIRANGPUR</v>
          </cell>
          <cell r="D43">
            <v>51</v>
          </cell>
          <cell r="E43">
            <v>15</v>
          </cell>
          <cell r="F43">
            <v>53</v>
          </cell>
        </row>
        <row r="44">
          <cell r="C44" t="str">
            <v>RAMBAG</v>
          </cell>
          <cell r="D44">
            <v>51</v>
          </cell>
          <cell r="E44">
            <v>15</v>
          </cell>
          <cell r="F44">
            <v>53</v>
          </cell>
        </row>
        <row r="45">
          <cell r="C45" t="str">
            <v>RAYAGADA</v>
          </cell>
          <cell r="D45">
            <v>51</v>
          </cell>
          <cell r="E45">
            <v>8</v>
          </cell>
          <cell r="F45">
            <v>53</v>
          </cell>
        </row>
        <row r="46">
          <cell r="C46" t="str">
            <v>ROURKELA</v>
          </cell>
          <cell r="D46">
            <v>51</v>
          </cell>
          <cell r="E46">
            <v>8</v>
          </cell>
          <cell r="F46">
            <v>53</v>
          </cell>
        </row>
        <row r="47">
          <cell r="C47" t="str">
            <v>SALIPUR</v>
          </cell>
          <cell r="D47">
            <v>51</v>
          </cell>
          <cell r="E47">
            <v>8</v>
          </cell>
          <cell r="F47">
            <v>53</v>
          </cell>
        </row>
        <row r="48">
          <cell r="C48" t="str">
            <v>TALCHER</v>
          </cell>
          <cell r="D48">
            <v>51</v>
          </cell>
          <cell r="E48">
            <v>8</v>
          </cell>
          <cell r="F48">
            <v>53</v>
          </cell>
        </row>
        <row r="49">
          <cell r="C49" t="str">
            <v>PARADEEP</v>
          </cell>
          <cell r="D49">
            <v>51</v>
          </cell>
          <cell r="E49">
            <v>8</v>
          </cell>
          <cell r="F49">
            <v>53</v>
          </cell>
        </row>
        <row r="50">
          <cell r="C50" t="str">
            <v>BHOGRAI</v>
          </cell>
          <cell r="D50">
            <v>51</v>
          </cell>
          <cell r="E50">
            <v>15</v>
          </cell>
          <cell r="F50">
            <v>53</v>
          </cell>
        </row>
        <row r="51">
          <cell r="C51" t="str">
            <v>JALESOHARIA</v>
          </cell>
          <cell r="D51">
            <v>51</v>
          </cell>
          <cell r="E51">
            <v>15</v>
          </cell>
          <cell r="F51">
            <v>53</v>
          </cell>
        </row>
        <row r="52">
          <cell r="C52" t="str">
            <v>ANANDPUR</v>
          </cell>
          <cell r="D52">
            <v>51</v>
          </cell>
          <cell r="E52">
            <v>8</v>
          </cell>
          <cell r="F52">
            <v>53</v>
          </cell>
        </row>
        <row r="53">
          <cell r="C53" t="str">
            <v>TIRTOL</v>
          </cell>
          <cell r="D53">
            <v>51</v>
          </cell>
          <cell r="E53">
            <v>8</v>
          </cell>
          <cell r="F53">
            <v>53</v>
          </cell>
        </row>
        <row r="54">
          <cell r="C54" t="str">
            <v>SORODA</v>
          </cell>
          <cell r="D54">
            <v>51</v>
          </cell>
          <cell r="E54">
            <v>15</v>
          </cell>
          <cell r="F54">
            <v>53</v>
          </cell>
        </row>
        <row r="55">
          <cell r="C55" t="str">
            <v>KAMAKHYANAGAR</v>
          </cell>
          <cell r="D55">
            <v>51</v>
          </cell>
          <cell r="E55">
            <v>8</v>
          </cell>
          <cell r="F55">
            <v>53</v>
          </cell>
        </row>
        <row r="56">
          <cell r="C56" t="str">
            <v>JAJPUR TOWN</v>
          </cell>
          <cell r="D56">
            <v>51</v>
          </cell>
          <cell r="E56">
            <v>8</v>
          </cell>
          <cell r="F56">
            <v>53</v>
          </cell>
        </row>
        <row r="57">
          <cell r="C57" t="str">
            <v>BARBIL</v>
          </cell>
          <cell r="D57">
            <v>51</v>
          </cell>
          <cell r="E57">
            <v>15</v>
          </cell>
          <cell r="F57">
            <v>53</v>
          </cell>
        </row>
        <row r="58">
          <cell r="C58" t="str">
            <v>SAMBALPUR</v>
          </cell>
          <cell r="D58">
            <v>51</v>
          </cell>
          <cell r="E58">
            <v>8</v>
          </cell>
          <cell r="F58">
            <v>53</v>
          </cell>
        </row>
        <row r="59">
          <cell r="C59" t="str">
            <v>PUNANGA</v>
          </cell>
          <cell r="D59">
            <v>51</v>
          </cell>
          <cell r="E59">
            <v>8</v>
          </cell>
          <cell r="F59">
            <v>53</v>
          </cell>
        </row>
        <row r="60">
          <cell r="C60" t="str">
            <v>SATASANKHA</v>
          </cell>
          <cell r="D60">
            <v>51</v>
          </cell>
          <cell r="E60">
            <v>8</v>
          </cell>
          <cell r="F60">
            <v>53</v>
          </cell>
        </row>
        <row r="61">
          <cell r="C61" t="str">
            <v>KHANDAGIRI</v>
          </cell>
          <cell r="D61">
            <v>51</v>
          </cell>
          <cell r="E61">
            <v>8</v>
          </cell>
          <cell r="F61">
            <v>53</v>
          </cell>
        </row>
        <row r="62">
          <cell r="C62" t="str">
            <v>UTTARKUL</v>
          </cell>
          <cell r="D62">
            <v>51</v>
          </cell>
          <cell r="E62">
            <v>15</v>
          </cell>
          <cell r="F62">
            <v>53</v>
          </cell>
        </row>
        <row r="63">
          <cell r="C63" t="str">
            <v>SADEIPUR</v>
          </cell>
          <cell r="D63">
            <v>51</v>
          </cell>
          <cell r="E63">
            <v>8</v>
          </cell>
          <cell r="F63">
            <v>53</v>
          </cell>
        </row>
        <row r="64">
          <cell r="C64" t="str">
            <v>UDALA</v>
          </cell>
          <cell r="D64">
            <v>51</v>
          </cell>
          <cell r="E64">
            <v>15</v>
          </cell>
          <cell r="F64">
            <v>53</v>
          </cell>
        </row>
        <row r="65">
          <cell r="C65" t="str">
            <v>NIMAPARA</v>
          </cell>
          <cell r="D65">
            <v>51</v>
          </cell>
          <cell r="E65">
            <v>8</v>
          </cell>
          <cell r="F65">
            <v>53</v>
          </cell>
        </row>
        <row r="66">
          <cell r="C66" t="str">
            <v>NISCHINTKOILI</v>
          </cell>
          <cell r="D66">
            <v>51</v>
          </cell>
          <cell r="E66">
            <v>8</v>
          </cell>
          <cell r="F66">
            <v>53</v>
          </cell>
        </row>
        <row r="67">
          <cell r="C67" t="str">
            <v>MANGALAPUR</v>
          </cell>
          <cell r="D67">
            <v>51</v>
          </cell>
          <cell r="E67">
            <v>8</v>
          </cell>
          <cell r="F67">
            <v>53</v>
          </cell>
        </row>
        <row r="68">
          <cell r="C68" t="str">
            <v>DELANG</v>
          </cell>
          <cell r="D68">
            <v>51</v>
          </cell>
          <cell r="E68">
            <v>15</v>
          </cell>
          <cell r="F68">
            <v>53</v>
          </cell>
        </row>
        <row r="69">
          <cell r="C69" t="str">
            <v>CHOUDWAR</v>
          </cell>
          <cell r="D69">
            <v>51</v>
          </cell>
          <cell r="E69">
            <v>8</v>
          </cell>
          <cell r="F69">
            <v>53</v>
          </cell>
        </row>
        <row r="70">
          <cell r="C70" t="str">
            <v>SISUA</v>
          </cell>
          <cell r="D70">
            <v>51</v>
          </cell>
          <cell r="E70">
            <v>8</v>
          </cell>
          <cell r="F70">
            <v>53</v>
          </cell>
        </row>
        <row r="71">
          <cell r="C71" t="str">
            <v>NIALI</v>
          </cell>
          <cell r="D71">
            <v>51</v>
          </cell>
          <cell r="E71">
            <v>8</v>
          </cell>
          <cell r="F71">
            <v>53</v>
          </cell>
        </row>
        <row r="72">
          <cell r="C72" t="str">
            <v>NALCO</v>
          </cell>
          <cell r="D72">
            <v>51</v>
          </cell>
          <cell r="E72">
            <v>8</v>
          </cell>
          <cell r="F72">
            <v>53</v>
          </cell>
        </row>
        <row r="73">
          <cell r="C73" t="str">
            <v>GHASIPURA</v>
          </cell>
          <cell r="D73">
            <v>51</v>
          </cell>
          <cell r="E73">
            <v>8</v>
          </cell>
          <cell r="F73">
            <v>53</v>
          </cell>
        </row>
        <row r="74">
          <cell r="C74" t="str">
            <v>DHALAPATHAR</v>
          </cell>
          <cell r="D74">
            <v>51</v>
          </cell>
          <cell r="E74">
            <v>8</v>
          </cell>
          <cell r="F74">
            <v>53</v>
          </cell>
        </row>
        <row r="75">
          <cell r="C75" t="str">
            <v>DIGAPAHANDI</v>
          </cell>
          <cell r="D75">
            <v>51</v>
          </cell>
          <cell r="E75">
            <v>15</v>
          </cell>
          <cell r="F75">
            <v>53</v>
          </cell>
        </row>
        <row r="76">
          <cell r="C76" t="str">
            <v>SORO</v>
          </cell>
          <cell r="D76">
            <v>51</v>
          </cell>
          <cell r="E76">
            <v>15</v>
          </cell>
          <cell r="F76">
            <v>53</v>
          </cell>
        </row>
        <row r="77">
          <cell r="C77" t="str">
            <v>SOUTH BALANDA</v>
          </cell>
          <cell r="D77">
            <v>51</v>
          </cell>
          <cell r="E77">
            <v>15</v>
          </cell>
          <cell r="F77">
            <v>53</v>
          </cell>
        </row>
        <row r="78">
          <cell r="C78" t="str">
            <v>CHHATRAPUR</v>
          </cell>
          <cell r="D78">
            <v>51</v>
          </cell>
          <cell r="E78">
            <v>15</v>
          </cell>
          <cell r="F78">
            <v>53</v>
          </cell>
        </row>
        <row r="79">
          <cell r="C79" t="str">
            <v>CHANDOL</v>
          </cell>
          <cell r="D79">
            <v>51</v>
          </cell>
          <cell r="E79">
            <v>8</v>
          </cell>
          <cell r="F79">
            <v>53</v>
          </cell>
        </row>
        <row r="80">
          <cell r="C80" t="str">
            <v>TIGIRIA</v>
          </cell>
          <cell r="D80">
            <v>51</v>
          </cell>
          <cell r="E80">
            <v>8</v>
          </cell>
          <cell r="F80">
            <v>53</v>
          </cell>
        </row>
        <row r="81">
          <cell r="C81" t="str">
            <v>BRAHMAGIRI</v>
          </cell>
          <cell r="D81">
            <v>51</v>
          </cell>
          <cell r="E81">
            <v>15</v>
          </cell>
          <cell r="F81">
            <v>53</v>
          </cell>
        </row>
        <row r="82">
          <cell r="C82" t="str">
            <v>KUPARI</v>
          </cell>
          <cell r="D82">
            <v>51</v>
          </cell>
          <cell r="E82">
            <v>15</v>
          </cell>
          <cell r="F82">
            <v>53</v>
          </cell>
        </row>
        <row r="83">
          <cell r="C83" t="str">
            <v>ITAMATI</v>
          </cell>
          <cell r="D83">
            <v>51</v>
          </cell>
          <cell r="E83">
            <v>8</v>
          </cell>
          <cell r="F83">
            <v>53</v>
          </cell>
        </row>
        <row r="84">
          <cell r="C84" t="str">
            <v>TARIKUND</v>
          </cell>
          <cell r="D84">
            <v>51</v>
          </cell>
          <cell r="E84">
            <v>8</v>
          </cell>
          <cell r="F84">
            <v>53</v>
          </cell>
        </row>
        <row r="85">
          <cell r="C85" t="str">
            <v>TANGI</v>
          </cell>
          <cell r="D85">
            <v>51</v>
          </cell>
          <cell r="E85">
            <v>8</v>
          </cell>
          <cell r="F85">
            <v>53</v>
          </cell>
        </row>
        <row r="86">
          <cell r="C86" t="str">
            <v>KONARK</v>
          </cell>
          <cell r="D86">
            <v>51</v>
          </cell>
          <cell r="E86">
            <v>8</v>
          </cell>
          <cell r="F86">
            <v>53</v>
          </cell>
        </row>
        <row r="87">
          <cell r="C87" t="str">
            <v>SAKHIGOPAL</v>
          </cell>
          <cell r="D87">
            <v>51</v>
          </cell>
          <cell r="E87">
            <v>8</v>
          </cell>
          <cell r="F87">
            <v>53</v>
          </cell>
        </row>
        <row r="88">
          <cell r="C88" t="str">
            <v>PARALAKHEMUNDI</v>
          </cell>
          <cell r="D88">
            <v>51</v>
          </cell>
          <cell r="E88">
            <v>8</v>
          </cell>
          <cell r="F88">
            <v>53</v>
          </cell>
        </row>
        <row r="89">
          <cell r="C89" t="str">
            <v>PIPILI</v>
          </cell>
          <cell r="D89">
            <v>51</v>
          </cell>
          <cell r="E89">
            <v>8</v>
          </cell>
          <cell r="F89">
            <v>53</v>
          </cell>
        </row>
        <row r="90">
          <cell r="C90" t="str">
            <v>BEGUNIA</v>
          </cell>
          <cell r="D90">
            <v>51</v>
          </cell>
          <cell r="E90">
            <v>8</v>
          </cell>
          <cell r="F90">
            <v>53</v>
          </cell>
        </row>
        <row r="91">
          <cell r="C91" t="str">
            <v>NEGUAN</v>
          </cell>
          <cell r="D91">
            <v>51</v>
          </cell>
          <cell r="E91">
            <v>15</v>
          </cell>
          <cell r="F91">
            <v>53</v>
          </cell>
        </row>
        <row r="92">
          <cell r="C92" t="str">
            <v>TIKIRI</v>
          </cell>
          <cell r="D92">
            <v>51</v>
          </cell>
          <cell r="E92">
            <v>15</v>
          </cell>
          <cell r="F92">
            <v>53</v>
          </cell>
        </row>
        <row r="93">
          <cell r="C93" t="str">
            <v>KHARIAR ROAD</v>
          </cell>
          <cell r="D93">
            <v>51</v>
          </cell>
          <cell r="E93">
            <v>15</v>
          </cell>
          <cell r="F93">
            <v>53</v>
          </cell>
        </row>
        <row r="94">
          <cell r="C94" t="str">
            <v>JAYPATNA</v>
          </cell>
          <cell r="D94">
            <v>51</v>
          </cell>
          <cell r="E94">
            <v>15</v>
          </cell>
          <cell r="F94">
            <v>53</v>
          </cell>
        </row>
        <row r="95">
          <cell r="C95" t="str">
            <v>PHULNAKHARA</v>
          </cell>
          <cell r="D95">
            <v>51</v>
          </cell>
          <cell r="E95">
            <v>15</v>
          </cell>
          <cell r="F95">
            <v>53</v>
          </cell>
        </row>
        <row r="96">
          <cell r="C96" t="str">
            <v>TAKATPUR</v>
          </cell>
          <cell r="D96">
            <v>51</v>
          </cell>
          <cell r="E96">
            <v>15</v>
          </cell>
          <cell r="F96">
            <v>53</v>
          </cell>
        </row>
        <row r="97">
          <cell r="C97" t="str">
            <v>BARI</v>
          </cell>
          <cell r="D97">
            <v>51</v>
          </cell>
          <cell r="E97">
            <v>15</v>
          </cell>
          <cell r="F97">
            <v>53</v>
          </cell>
        </row>
        <row r="98">
          <cell r="C98" t="str">
            <v>JHARSUGUDA</v>
          </cell>
          <cell r="F98">
            <v>53</v>
          </cell>
        </row>
        <row r="99">
          <cell r="C99" t="str">
            <v>JEYPORE</v>
          </cell>
          <cell r="F99">
            <v>53</v>
          </cell>
        </row>
        <row r="100">
          <cell r="C100" t="str">
            <v>BARGARH</v>
          </cell>
          <cell r="F100">
            <v>53</v>
          </cell>
        </row>
      </sheetData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S14" sqref="S14"/>
    </sheetView>
  </sheetViews>
  <sheetFormatPr defaultRowHeight="15"/>
  <cols>
    <col min="1" max="1" width="3" style="1" bestFit="1" customWidth="1"/>
    <col min="2" max="2" width="9.7109375" style="1" bestFit="1" customWidth="1"/>
    <col min="3" max="3" width="9.570312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10" width="7.28515625" style="2" customWidth="1"/>
    <col min="11" max="11" width="10.5703125" style="2" customWidth="1"/>
    <col min="12" max="12" width="9.140625" style="1" customWidth="1"/>
    <col min="13" max="16384" width="9.140625" style="1"/>
  </cols>
  <sheetData>
    <row r="1" spans="1:11" ht="90" customHeight="1">
      <c r="A1" s="21"/>
      <c r="B1" s="22"/>
      <c r="C1" s="22"/>
      <c r="D1" s="22"/>
      <c r="E1" s="22"/>
      <c r="F1" s="22"/>
      <c r="G1" s="22"/>
      <c r="H1" s="23"/>
      <c r="I1" s="19" t="s">
        <v>0</v>
      </c>
      <c r="J1" s="20"/>
      <c r="K1" s="20"/>
    </row>
    <row r="2" spans="1:11" ht="90" customHeight="1">
      <c r="A2" s="24" t="s">
        <v>29</v>
      </c>
      <c r="B2" s="25"/>
      <c r="C2" s="25"/>
      <c r="D2" s="25"/>
      <c r="E2" s="25"/>
      <c r="F2" s="25"/>
      <c r="G2" s="25"/>
      <c r="H2" s="26"/>
      <c r="I2" s="19" t="s">
        <v>71</v>
      </c>
      <c r="J2" s="20"/>
      <c r="K2" s="20"/>
    </row>
    <row r="3" spans="1:11" s="3" customFormat="1">
      <c r="A3" s="9" t="s">
        <v>30</v>
      </c>
      <c r="B3" s="9" t="s">
        <v>31</v>
      </c>
      <c r="C3" s="9" t="s">
        <v>32</v>
      </c>
      <c r="D3" s="9" t="s">
        <v>33</v>
      </c>
      <c r="E3" s="9" t="s">
        <v>68</v>
      </c>
      <c r="F3" s="9" t="s">
        <v>34</v>
      </c>
      <c r="G3" s="9" t="s">
        <v>35</v>
      </c>
      <c r="H3" s="10" t="s">
        <v>36</v>
      </c>
      <c r="I3" s="10" t="s">
        <v>37</v>
      </c>
      <c r="J3" s="10" t="s">
        <v>38</v>
      </c>
      <c r="K3" s="10" t="s">
        <v>39</v>
      </c>
    </row>
    <row r="4" spans="1:11">
      <c r="A4" s="4">
        <v>1</v>
      </c>
      <c r="B4" s="4" t="s">
        <v>3</v>
      </c>
      <c r="C4" s="4" t="s">
        <v>41</v>
      </c>
      <c r="D4" s="11" t="s">
        <v>67</v>
      </c>
      <c r="E4" s="7" t="s">
        <v>56</v>
      </c>
      <c r="F4" s="4" t="s">
        <v>4</v>
      </c>
      <c r="G4" s="4">
        <v>2</v>
      </c>
      <c r="H4" s="12">
        <f>VLOOKUP(E4,'[1]LAXMI AGENCY (LINC)'!$C$4:$F$100,4,FALSE)</f>
        <v>53</v>
      </c>
      <c r="I4" s="5">
        <f t="shared" ref="I4:I19" si="0">G4*10</f>
        <v>20</v>
      </c>
      <c r="J4" s="5">
        <v>20</v>
      </c>
      <c r="K4" s="5">
        <f>G4*H4+I4+J4</f>
        <v>146</v>
      </c>
    </row>
    <row r="5" spans="1:11">
      <c r="A5" s="4">
        <v>2</v>
      </c>
      <c r="B5" s="4" t="s">
        <v>3</v>
      </c>
      <c r="C5" s="4" t="s">
        <v>51</v>
      </c>
      <c r="D5" s="11" t="s">
        <v>67</v>
      </c>
      <c r="E5" s="7" t="s">
        <v>61</v>
      </c>
      <c r="F5" s="4" t="s">
        <v>20</v>
      </c>
      <c r="G5" s="4">
        <v>5</v>
      </c>
      <c r="H5" s="12">
        <v>120</v>
      </c>
      <c r="I5" s="8">
        <f t="shared" si="0"/>
        <v>50</v>
      </c>
      <c r="J5" s="8">
        <v>20</v>
      </c>
      <c r="K5" s="8">
        <f t="shared" ref="K5:K19" si="1">G5*H5+I5+J5</f>
        <v>670</v>
      </c>
    </row>
    <row r="6" spans="1:11">
      <c r="A6" s="4">
        <v>3</v>
      </c>
      <c r="B6" s="4" t="s">
        <v>24</v>
      </c>
      <c r="C6" s="4" t="s">
        <v>54</v>
      </c>
      <c r="D6" s="11" t="s">
        <v>67</v>
      </c>
      <c r="E6" s="7" t="s">
        <v>66</v>
      </c>
      <c r="F6" s="4" t="s">
        <v>25</v>
      </c>
      <c r="G6" s="4">
        <v>2</v>
      </c>
      <c r="H6" s="12">
        <v>53</v>
      </c>
      <c r="I6" s="8">
        <f t="shared" si="0"/>
        <v>20</v>
      </c>
      <c r="J6" s="8">
        <v>20</v>
      </c>
      <c r="K6" s="8">
        <f t="shared" si="1"/>
        <v>146</v>
      </c>
    </row>
    <row r="7" spans="1:11">
      <c r="A7" s="4">
        <v>4</v>
      </c>
      <c r="B7" s="4" t="s">
        <v>1</v>
      </c>
      <c r="C7" s="4" t="s">
        <v>40</v>
      </c>
      <c r="D7" s="11" t="s">
        <v>67</v>
      </c>
      <c r="E7" s="7" t="s">
        <v>55</v>
      </c>
      <c r="F7" s="4" t="s">
        <v>2</v>
      </c>
      <c r="G7" s="4">
        <v>3</v>
      </c>
      <c r="H7" s="12">
        <f>VLOOKUP(E7,'[1]LAXMI AGENCY (LINC)'!$C$4:$F$100,4,FALSE)</f>
        <v>53</v>
      </c>
      <c r="I7" s="8">
        <f t="shared" si="0"/>
        <v>30</v>
      </c>
      <c r="J7" s="8">
        <v>20</v>
      </c>
      <c r="K7" s="8">
        <f t="shared" si="1"/>
        <v>209</v>
      </c>
    </row>
    <row r="8" spans="1:11">
      <c r="A8" s="4">
        <v>5</v>
      </c>
      <c r="B8" s="4" t="s">
        <v>1</v>
      </c>
      <c r="C8" s="4" t="s">
        <v>42</v>
      </c>
      <c r="D8" s="11" t="s">
        <v>67</v>
      </c>
      <c r="E8" s="7" t="s">
        <v>57</v>
      </c>
      <c r="F8" s="4" t="s">
        <v>5</v>
      </c>
      <c r="G8" s="4">
        <v>2</v>
      </c>
      <c r="H8" s="12">
        <f>VLOOKUP(E8,'[1]LAXMI AGENCY (LINC)'!$C$4:$F$100,4,FALSE)</f>
        <v>53</v>
      </c>
      <c r="I8" s="8">
        <f t="shared" si="0"/>
        <v>20</v>
      </c>
      <c r="J8" s="8">
        <v>20</v>
      </c>
      <c r="K8" s="8">
        <f t="shared" si="1"/>
        <v>146</v>
      </c>
    </row>
    <row r="9" spans="1:11">
      <c r="A9" s="4">
        <v>6</v>
      </c>
      <c r="B9" s="4" t="s">
        <v>6</v>
      </c>
      <c r="C9" s="4" t="s">
        <v>43</v>
      </c>
      <c r="D9" s="11" t="s">
        <v>67</v>
      </c>
      <c r="E9" s="7" t="s">
        <v>58</v>
      </c>
      <c r="F9" s="4" t="s">
        <v>7</v>
      </c>
      <c r="G9" s="4">
        <v>6</v>
      </c>
      <c r="H9" s="12">
        <f>VLOOKUP(E9,'[1]LAXMI AGENCY (LINC)'!$C$4:$F$100,4,FALSE)</f>
        <v>53</v>
      </c>
      <c r="I9" s="8">
        <f t="shared" si="0"/>
        <v>60</v>
      </c>
      <c r="J9" s="8">
        <v>20</v>
      </c>
      <c r="K9" s="8">
        <f t="shared" si="1"/>
        <v>398</v>
      </c>
    </row>
    <row r="10" spans="1:11">
      <c r="A10" s="4">
        <v>7</v>
      </c>
      <c r="B10" s="4" t="s">
        <v>8</v>
      </c>
      <c r="C10" s="4" t="s">
        <v>44</v>
      </c>
      <c r="D10" s="11" t="s">
        <v>67</v>
      </c>
      <c r="E10" s="7" t="s">
        <v>56</v>
      </c>
      <c r="F10" s="4" t="s">
        <v>9</v>
      </c>
      <c r="G10" s="4">
        <v>3</v>
      </c>
      <c r="H10" s="12">
        <f>VLOOKUP(E10,'[1]LAXMI AGENCY (LINC)'!$C$4:$F$100,4,FALSE)</f>
        <v>53</v>
      </c>
      <c r="I10" s="8">
        <f t="shared" si="0"/>
        <v>30</v>
      </c>
      <c r="J10" s="8">
        <v>20</v>
      </c>
      <c r="K10" s="8">
        <f t="shared" si="1"/>
        <v>209</v>
      </c>
    </row>
    <row r="11" spans="1:11">
      <c r="A11" s="4">
        <v>8</v>
      </c>
      <c r="B11" s="4" t="s">
        <v>10</v>
      </c>
      <c r="C11" s="4" t="s">
        <v>45</v>
      </c>
      <c r="D11" s="11" t="s">
        <v>67</v>
      </c>
      <c r="E11" s="7" t="s">
        <v>59</v>
      </c>
      <c r="F11" s="4" t="s">
        <v>11</v>
      </c>
      <c r="G11" s="4">
        <v>2</v>
      </c>
      <c r="H11" s="12">
        <f>VLOOKUP(E11,'[1]LAXMI AGENCY (LINC)'!$C$4:$F$100,4,FALSE)</f>
        <v>53</v>
      </c>
      <c r="I11" s="8">
        <f t="shared" si="0"/>
        <v>20</v>
      </c>
      <c r="J11" s="8">
        <v>20</v>
      </c>
      <c r="K11" s="8">
        <f t="shared" si="1"/>
        <v>146</v>
      </c>
    </row>
    <row r="12" spans="1:11">
      <c r="A12" s="4">
        <v>9</v>
      </c>
      <c r="B12" s="4" t="s">
        <v>10</v>
      </c>
      <c r="C12" s="4" t="s">
        <v>46</v>
      </c>
      <c r="D12" s="11" t="s">
        <v>67</v>
      </c>
      <c r="E12" s="7" t="s">
        <v>60</v>
      </c>
      <c r="F12" s="4" t="s">
        <v>12</v>
      </c>
      <c r="G12" s="4">
        <v>2</v>
      </c>
      <c r="H12" s="12">
        <f>VLOOKUP(E12,'[1]LAXMI AGENCY (LINC)'!$C$4:$F$100,4,FALSE)</f>
        <v>53</v>
      </c>
      <c r="I12" s="8">
        <f t="shared" si="0"/>
        <v>20</v>
      </c>
      <c r="J12" s="8">
        <v>20</v>
      </c>
      <c r="K12" s="8">
        <f t="shared" si="1"/>
        <v>146</v>
      </c>
    </row>
    <row r="13" spans="1:11">
      <c r="A13" s="4">
        <v>10</v>
      </c>
      <c r="B13" s="4" t="s">
        <v>26</v>
      </c>
      <c r="C13" s="4" t="s">
        <v>27</v>
      </c>
      <c r="D13" s="11" t="s">
        <v>67</v>
      </c>
      <c r="E13" s="7" t="s">
        <v>58</v>
      </c>
      <c r="F13" s="4" t="s">
        <v>7</v>
      </c>
      <c r="G13" s="4">
        <v>6</v>
      </c>
      <c r="H13" s="12">
        <f>VLOOKUP(E13,'[1]LAXMI AGENCY (LINC)'!$C$4:$F$100,4,FALSE)</f>
        <v>53</v>
      </c>
      <c r="I13" s="8">
        <f t="shared" si="0"/>
        <v>60</v>
      </c>
      <c r="J13" s="8">
        <v>20</v>
      </c>
      <c r="K13" s="8">
        <f t="shared" si="1"/>
        <v>398</v>
      </c>
    </row>
    <row r="14" spans="1:11">
      <c r="A14" s="4">
        <v>11</v>
      </c>
      <c r="B14" s="4" t="s">
        <v>13</v>
      </c>
      <c r="C14" s="4" t="s">
        <v>47</v>
      </c>
      <c r="D14" s="11" t="s">
        <v>67</v>
      </c>
      <c r="E14" s="7" t="s">
        <v>61</v>
      </c>
      <c r="F14" s="4" t="s">
        <v>14</v>
      </c>
      <c r="G14" s="4">
        <v>4</v>
      </c>
      <c r="H14" s="12">
        <v>120</v>
      </c>
      <c r="I14" s="8">
        <f t="shared" si="0"/>
        <v>40</v>
      </c>
      <c r="J14" s="8">
        <v>20</v>
      </c>
      <c r="K14" s="8">
        <f t="shared" si="1"/>
        <v>540</v>
      </c>
    </row>
    <row r="15" spans="1:11">
      <c r="A15" s="4">
        <v>12</v>
      </c>
      <c r="B15" s="4" t="s">
        <v>13</v>
      </c>
      <c r="C15" s="4" t="s">
        <v>48</v>
      </c>
      <c r="D15" s="11" t="s">
        <v>67</v>
      </c>
      <c r="E15" s="7" t="s">
        <v>62</v>
      </c>
      <c r="F15" s="4" t="s">
        <v>15</v>
      </c>
      <c r="G15" s="4">
        <v>1</v>
      </c>
      <c r="H15" s="12">
        <v>150</v>
      </c>
      <c r="I15" s="8">
        <f t="shared" si="0"/>
        <v>10</v>
      </c>
      <c r="J15" s="8">
        <v>20</v>
      </c>
      <c r="K15" s="8">
        <f t="shared" si="1"/>
        <v>180</v>
      </c>
    </row>
    <row r="16" spans="1:11">
      <c r="A16" s="4">
        <v>13</v>
      </c>
      <c r="B16" s="4" t="s">
        <v>16</v>
      </c>
      <c r="C16" s="4" t="s">
        <v>49</v>
      </c>
      <c r="D16" s="11" t="s">
        <v>67</v>
      </c>
      <c r="E16" s="7" t="s">
        <v>63</v>
      </c>
      <c r="F16" s="4" t="s">
        <v>17</v>
      </c>
      <c r="G16" s="4">
        <v>2</v>
      </c>
      <c r="H16" s="8">
        <f>VLOOKUP(E16,'[1]LAXMI AGENCY (LINC)'!$C$4:$F$100,4,FALSE)</f>
        <v>53</v>
      </c>
      <c r="I16" s="8">
        <f t="shared" si="0"/>
        <v>20</v>
      </c>
      <c r="J16" s="8">
        <v>20</v>
      </c>
      <c r="K16" s="8">
        <f t="shared" si="1"/>
        <v>146</v>
      </c>
    </row>
    <row r="17" spans="1:11">
      <c r="A17" s="4">
        <v>14</v>
      </c>
      <c r="B17" s="4" t="s">
        <v>18</v>
      </c>
      <c r="C17" s="4" t="s">
        <v>50</v>
      </c>
      <c r="D17" s="11" t="s">
        <v>67</v>
      </c>
      <c r="E17" s="7" t="s">
        <v>64</v>
      </c>
      <c r="F17" s="4" t="s">
        <v>19</v>
      </c>
      <c r="G17" s="4">
        <v>3</v>
      </c>
      <c r="H17" s="8">
        <f>VLOOKUP(E17,'[1]LAXMI AGENCY (LINC)'!$C$4:$F$100,4,FALSE)</f>
        <v>53</v>
      </c>
      <c r="I17" s="8">
        <f t="shared" si="0"/>
        <v>30</v>
      </c>
      <c r="J17" s="8">
        <v>20</v>
      </c>
      <c r="K17" s="8">
        <f t="shared" si="1"/>
        <v>209</v>
      </c>
    </row>
    <row r="18" spans="1:11">
      <c r="A18" s="4">
        <v>15</v>
      </c>
      <c r="B18" s="4" t="s">
        <v>18</v>
      </c>
      <c r="C18" s="4" t="s">
        <v>52</v>
      </c>
      <c r="D18" s="11" t="s">
        <v>67</v>
      </c>
      <c r="E18" s="7" t="s">
        <v>65</v>
      </c>
      <c r="F18" s="4" t="s">
        <v>21</v>
      </c>
      <c r="G18" s="4">
        <v>1</v>
      </c>
      <c r="H18" s="8">
        <f>VLOOKUP(E18,'[1]LAXMI AGENCY (LINC)'!$C$4:$F$100,4,FALSE)</f>
        <v>53</v>
      </c>
      <c r="I18" s="8">
        <f t="shared" si="0"/>
        <v>10</v>
      </c>
      <c r="J18" s="8">
        <v>20</v>
      </c>
      <c r="K18" s="8">
        <f t="shared" si="1"/>
        <v>83</v>
      </c>
    </row>
    <row r="19" spans="1:11">
      <c r="A19" s="4">
        <v>16</v>
      </c>
      <c r="B19" s="4" t="s">
        <v>22</v>
      </c>
      <c r="C19" s="4" t="s">
        <v>53</v>
      </c>
      <c r="D19" s="11" t="s">
        <v>67</v>
      </c>
      <c r="E19" s="7" t="s">
        <v>56</v>
      </c>
      <c r="F19" s="4" t="s">
        <v>23</v>
      </c>
      <c r="G19" s="4">
        <v>5</v>
      </c>
      <c r="H19" s="8">
        <f>VLOOKUP(E19,'[1]LAXMI AGENCY (LINC)'!$C$4:$F$100,4,FALSE)</f>
        <v>53</v>
      </c>
      <c r="I19" s="8">
        <f t="shared" si="0"/>
        <v>50</v>
      </c>
      <c r="J19" s="8">
        <v>20</v>
      </c>
      <c r="K19" s="8">
        <f t="shared" si="1"/>
        <v>335</v>
      </c>
    </row>
    <row r="20" spans="1:11" s="3" customFormat="1">
      <c r="A20" s="13" t="s">
        <v>70</v>
      </c>
      <c r="B20" s="14"/>
      <c r="C20" s="14"/>
      <c r="D20" s="14"/>
      <c r="E20" s="14"/>
      <c r="F20" s="14"/>
      <c r="G20" s="14"/>
      <c r="H20" s="15"/>
      <c r="I20" s="15"/>
      <c r="J20" s="16"/>
      <c r="K20" s="6">
        <f>SUM(K4:K19)</f>
        <v>4107</v>
      </c>
    </row>
    <row r="21" spans="1:11" s="3" customFormat="1" ht="30" customHeight="1">
      <c r="A21" s="17" t="s">
        <v>69</v>
      </c>
      <c r="B21" s="17"/>
      <c r="C21" s="17"/>
      <c r="D21" s="17"/>
      <c r="E21" s="17"/>
      <c r="F21" s="17"/>
      <c r="G21" s="17"/>
      <c r="H21" s="18"/>
      <c r="I21" s="18"/>
      <c r="J21" s="18"/>
      <c r="K21" s="18"/>
    </row>
    <row r="22" spans="1:11" s="3" customFormat="1" ht="30" customHeight="1" thickBot="1">
      <c r="A22" s="17" t="s">
        <v>28</v>
      </c>
      <c r="B22" s="17"/>
      <c r="C22" s="17"/>
      <c r="D22" s="17"/>
      <c r="E22" s="17"/>
      <c r="F22" s="17"/>
      <c r="G22" s="27"/>
      <c r="H22" s="18"/>
      <c r="I22" s="18"/>
      <c r="J22" s="18"/>
      <c r="K22" s="18"/>
    </row>
    <row r="23" spans="1:11" ht="15.75" thickBot="1">
      <c r="G23" s="28">
        <f>SUM(G4:G19)</f>
        <v>49</v>
      </c>
    </row>
  </sheetData>
  <sortState ref="B4:K19">
    <sortCondition ref="B4"/>
  </sortState>
  <mergeCells count="7">
    <mergeCell ref="A20:J20"/>
    <mergeCell ref="A21:K21"/>
    <mergeCell ref="A22:K22"/>
    <mergeCell ref="I1:K1"/>
    <mergeCell ref="I2:K2"/>
    <mergeCell ref="A1:H1"/>
    <mergeCell ref="A2:H2"/>
  </mergeCells>
  <conditionalFormatting sqref="C1:C1048576">
    <cfRule type="duplicateValues" dxfId="0" priority="1"/>
  </conditionalFormatting>
  <pageMargins left="0.54" right="0.3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2025-04-16T10:48:10Z</cp:lastPrinted>
  <dcterms:created xsi:type="dcterms:W3CDTF">2025-04-05T05:46:51Z</dcterms:created>
  <dcterms:modified xsi:type="dcterms:W3CDTF">2025-04-16T10:49:08Z</dcterms:modified>
</cp:coreProperties>
</file>