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18" i="1"/>
  <c r="J17"/>
  <c r="J16"/>
  <c r="J6"/>
  <c r="J11"/>
  <c r="J12"/>
  <c r="J14"/>
  <c r="J21"/>
  <c r="J22"/>
  <c r="H20"/>
  <c r="J20" s="1"/>
  <c r="H10"/>
  <c r="J10" s="1"/>
  <c r="H19"/>
  <c r="J19" s="1"/>
  <c r="H15"/>
  <c r="H9"/>
  <c r="J9" s="1"/>
  <c r="J8"/>
  <c r="H5"/>
  <c r="J23" l="1"/>
</calcChain>
</file>

<file path=xl/sharedStrings.xml><?xml version="1.0" encoding="utf-8"?>
<sst xmlns="http://schemas.openxmlformats.org/spreadsheetml/2006/main" count="110" uniqueCount="59">
  <si>
    <t>03/11/2025</t>
  </si>
  <si>
    <t>1759</t>
  </si>
  <si>
    <t>1755</t>
  </si>
  <si>
    <t>05/11/2025</t>
  </si>
  <si>
    <t>1770</t>
  </si>
  <si>
    <t>1793</t>
  </si>
  <si>
    <t>11/11/2025</t>
  </si>
  <si>
    <t>1835</t>
  </si>
  <si>
    <t>20/11/2025</t>
  </si>
  <si>
    <t>1895</t>
  </si>
  <si>
    <t>25/11/2025</t>
  </si>
  <si>
    <t>1924</t>
  </si>
  <si>
    <t>28/11/2025</t>
  </si>
  <si>
    <t>1954</t>
  </si>
  <si>
    <t>29/11/2025</t>
  </si>
  <si>
    <t>1989</t>
  </si>
  <si>
    <t>1977</t>
  </si>
  <si>
    <t>1698</t>
  </si>
  <si>
    <t>15/11/2025</t>
  </si>
  <si>
    <t>1849</t>
  </si>
  <si>
    <t>1960</t>
  </si>
  <si>
    <t>DO/11533</t>
  </si>
  <si>
    <t>DO/11534</t>
  </si>
  <si>
    <t>DO/11694</t>
  </si>
  <si>
    <t>DO/11703</t>
  </si>
  <si>
    <t>DO/11948</t>
  </si>
  <si>
    <t>DO/12354</t>
  </si>
  <si>
    <t>DO/12557</t>
  </si>
  <si>
    <t>DO/12695</t>
  </si>
  <si>
    <t>DO/12820</t>
  </si>
  <si>
    <t>DO/12976</t>
  </si>
  <si>
    <t>MA/08006</t>
  </si>
  <si>
    <t>MA/08461</t>
  </si>
  <si>
    <t>MA/08959</t>
  </si>
  <si>
    <t>DHENKANAL</t>
  </si>
  <si>
    <t>BALIPATANA</t>
  </si>
  <si>
    <t>PATTAMUNDAI</t>
  </si>
  <si>
    <t>BANKI</t>
  </si>
  <si>
    <t>CHAKAPADA</t>
  </si>
  <si>
    <t>RAJNAGAR</t>
  </si>
  <si>
    <t>SONEPUR</t>
  </si>
  <si>
    <t>KUARMUNDA</t>
  </si>
  <si>
    <t>PAPADAHANDI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</si>
  <si>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</si>
  <si>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</si>
  <si>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</si>
  <si>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</si>
  <si>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</si>
  <si>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</si>
  <si>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</si>
  <si>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</si>
  <si>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</si>
  <si>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</si>
  <si>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</si>
  <si>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 xml:space="preserve">SUDHA AGENCIES
Address:JHOLASAHI,9861074767
GST No:21ABOPK8905D1ZT
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</si>
  <si>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</si>
  <si>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</si>
  <si>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</si>
  <si>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 xml:space="preserve">Bill Date: 30/11/2025
Bill NO : 21153
Total Amount: 13760.00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</si>
</sst>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200026</xdr:colOff>
      <xdr:row>0</xdr:row>
      <xdr:rowOff>933450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46710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PRAGATI</v>
          </cell>
        </row>
        <row r="47">
          <cell r="D47" t="str">
            <v>KOURAMUNDA</v>
          </cell>
          <cell r="G4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4" workbookViewId="0">
      <selection activeCell="N22" sqref="N22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7.7109375" customWidth="1"/>
    <col min="9" max="9" width="7.85546875" customWidth="1"/>
    <col min="10" max="10" width="8.5703125" bestFit="1" customWidth="1"/>
  </cols>
  <sheetData>
    <row r="1" spans="1:10" s="1" customFormat="1" ht="75" customHeight="1">
      <c r="A1" s="15"/>
      <c r="B1" s="15"/>
      <c r="C1" s="15"/>
      <c r="D1" s="15"/>
      <c r="E1" s="15"/>
      <c r="F1" s="15"/>
      <c r="G1" s="15"/>
      <c r="H1" s="16" t="s">
        <v>55</v>
      </c>
      <c r="I1" s="16"/>
      <c r="J1" s="16"/>
    </row>
    <row r="2" spans="1:10" s="1" customFormat="1" ht="63" customHeight="1">
      <c r="A2" s="17" t="s">
        <v>54</v>
      </c>
      <c r="B2" s="18"/>
      <c r="C2" s="18"/>
      <c r="D2" s="18"/>
      <c r="E2" s="18"/>
      <c r="F2" s="18"/>
      <c r="G2" s="19"/>
      <c r="H2" s="20" t="s">
        <v>58</v>
      </c>
      <c r="I2" s="20"/>
      <c r="J2" s="20"/>
    </row>
    <row r="3" spans="1:10" s="5" customFormat="1">
      <c r="A3" s="4" t="s">
        <v>44</v>
      </c>
      <c r="B3" s="4" t="s">
        <v>45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53</v>
      </c>
    </row>
    <row r="4" spans="1:10">
      <c r="A4" s="2">
        <v>1</v>
      </c>
      <c r="B4" s="2" t="s">
        <v>0</v>
      </c>
      <c r="C4" s="2" t="s">
        <v>21</v>
      </c>
      <c r="D4" s="2" t="s">
        <v>1</v>
      </c>
      <c r="E4" s="3" t="s">
        <v>43</v>
      </c>
      <c r="F4" s="2" t="s">
        <v>34</v>
      </c>
      <c r="G4" s="2">
        <v>11</v>
      </c>
      <c r="H4" s="6">
        <v>40</v>
      </c>
      <c r="I4" s="6">
        <v>40</v>
      </c>
      <c r="J4" s="6">
        <v>450</v>
      </c>
    </row>
    <row r="5" spans="1:10">
      <c r="A5" s="2">
        <v>2</v>
      </c>
      <c r="B5" s="2" t="s">
        <v>0</v>
      </c>
      <c r="C5" s="2" t="s">
        <v>22</v>
      </c>
      <c r="D5" s="2" t="s">
        <v>2</v>
      </c>
      <c r="E5" s="3" t="s">
        <v>43</v>
      </c>
      <c r="F5" s="2" t="s">
        <v>35</v>
      </c>
      <c r="G5" s="2">
        <v>13</v>
      </c>
      <c r="H5" s="6">
        <f>VLOOKUP(F5,[1]data!$D$2:$E$47,2,FALSE)</f>
        <v>40</v>
      </c>
      <c r="I5" s="6">
        <v>40</v>
      </c>
      <c r="J5" s="6">
        <v>510</v>
      </c>
    </row>
    <row r="6" spans="1:10">
      <c r="A6" s="2">
        <v>3</v>
      </c>
      <c r="B6" s="2" t="s">
        <v>0</v>
      </c>
      <c r="C6" s="2" t="s">
        <v>31</v>
      </c>
      <c r="D6" s="2" t="s">
        <v>17</v>
      </c>
      <c r="E6" s="3" t="s">
        <v>43</v>
      </c>
      <c r="F6" s="2" t="s">
        <v>40</v>
      </c>
      <c r="G6" s="2">
        <v>3</v>
      </c>
      <c r="H6" s="6">
        <v>50</v>
      </c>
      <c r="I6" s="6">
        <v>40</v>
      </c>
      <c r="J6" s="6">
        <f t="shared" ref="J5:J22" si="0">G6*H6+I6</f>
        <v>190</v>
      </c>
    </row>
    <row r="7" spans="1:10">
      <c r="A7" s="2">
        <v>4</v>
      </c>
      <c r="B7" s="2" t="s">
        <v>3</v>
      </c>
      <c r="C7" s="2" t="s">
        <v>23</v>
      </c>
      <c r="D7" s="2" t="s">
        <v>4</v>
      </c>
      <c r="E7" s="3" t="s">
        <v>43</v>
      </c>
      <c r="F7" s="2" t="s">
        <v>36</v>
      </c>
      <c r="G7" s="2">
        <v>18</v>
      </c>
      <c r="H7" s="6">
        <v>40</v>
      </c>
      <c r="I7" s="6">
        <v>40</v>
      </c>
      <c r="J7" s="6">
        <v>700</v>
      </c>
    </row>
    <row r="8" spans="1:10">
      <c r="A8" s="2">
        <v>5</v>
      </c>
      <c r="B8" s="2" t="s">
        <v>3</v>
      </c>
      <c r="C8" s="2" t="s">
        <v>24</v>
      </c>
      <c r="D8" s="2" t="s">
        <v>5</v>
      </c>
      <c r="E8" s="3" t="s">
        <v>43</v>
      </c>
      <c r="F8" s="2" t="s">
        <v>35</v>
      </c>
      <c r="G8" s="2">
        <v>28</v>
      </c>
      <c r="H8" s="6">
        <v>35</v>
      </c>
      <c r="I8" s="6">
        <v>40</v>
      </c>
      <c r="J8" s="6">
        <f t="shared" si="0"/>
        <v>1020</v>
      </c>
    </row>
    <row r="9" spans="1:10">
      <c r="A9" s="2">
        <v>6</v>
      </c>
      <c r="B9" s="2" t="s">
        <v>6</v>
      </c>
      <c r="C9" s="2" t="s">
        <v>25</v>
      </c>
      <c r="D9" s="2" t="s">
        <v>7</v>
      </c>
      <c r="E9" s="3" t="s">
        <v>43</v>
      </c>
      <c r="F9" s="2" t="s">
        <v>35</v>
      </c>
      <c r="G9" s="2">
        <v>5</v>
      </c>
      <c r="H9" s="6">
        <f>VLOOKUP(F9,[1]data!$D$2:$E$47,2,FALSE)</f>
        <v>40</v>
      </c>
      <c r="I9" s="6"/>
      <c r="J9" s="6">
        <f t="shared" si="0"/>
        <v>200</v>
      </c>
    </row>
    <row r="10" spans="1:10">
      <c r="A10" s="2">
        <v>7</v>
      </c>
      <c r="B10" s="2" t="s">
        <v>6</v>
      </c>
      <c r="C10" s="2" t="s">
        <v>25</v>
      </c>
      <c r="D10" s="2" t="s">
        <v>7</v>
      </c>
      <c r="E10" s="3" t="s">
        <v>43</v>
      </c>
      <c r="F10" s="2" t="s">
        <v>35</v>
      </c>
      <c r="G10" s="2">
        <v>12</v>
      </c>
      <c r="H10" s="6">
        <f>VLOOKUP(F10,[1]data!$D$2:$G$47,4,FALSE)</f>
        <v>35</v>
      </c>
      <c r="I10" s="6"/>
      <c r="J10" s="6">
        <f t="shared" si="0"/>
        <v>420</v>
      </c>
    </row>
    <row r="11" spans="1:10">
      <c r="A11" s="2">
        <v>8</v>
      </c>
      <c r="B11" s="2" t="s">
        <v>6</v>
      </c>
      <c r="C11" s="2" t="s">
        <v>25</v>
      </c>
      <c r="D11" s="2" t="s">
        <v>7</v>
      </c>
      <c r="E11" s="3" t="s">
        <v>43</v>
      </c>
      <c r="F11" s="2" t="s">
        <v>35</v>
      </c>
      <c r="G11" s="2">
        <v>12</v>
      </c>
      <c r="H11" s="6">
        <v>30</v>
      </c>
      <c r="I11" s="6">
        <v>40</v>
      </c>
      <c r="J11" s="6">
        <f t="shared" si="0"/>
        <v>400</v>
      </c>
    </row>
    <row r="12" spans="1:10">
      <c r="A12" s="2">
        <v>9</v>
      </c>
      <c r="B12" s="2" t="s">
        <v>18</v>
      </c>
      <c r="C12" s="2" t="s">
        <v>32</v>
      </c>
      <c r="D12" s="2" t="s">
        <v>19</v>
      </c>
      <c r="E12" s="3" t="s">
        <v>43</v>
      </c>
      <c r="F12" s="2" t="s">
        <v>41</v>
      </c>
      <c r="G12" s="2">
        <v>4</v>
      </c>
      <c r="H12" s="6">
        <v>50</v>
      </c>
      <c r="I12" s="6">
        <v>40</v>
      </c>
      <c r="J12" s="6">
        <f t="shared" si="0"/>
        <v>240</v>
      </c>
    </row>
    <row r="13" spans="1:10">
      <c r="A13" s="2">
        <v>10</v>
      </c>
      <c r="B13" s="2" t="s">
        <v>8</v>
      </c>
      <c r="C13" s="2" t="s">
        <v>26</v>
      </c>
      <c r="D13" s="2" t="s">
        <v>9</v>
      </c>
      <c r="E13" s="3" t="s">
        <v>43</v>
      </c>
      <c r="F13" s="2" t="s">
        <v>35</v>
      </c>
      <c r="G13" s="2">
        <v>16</v>
      </c>
      <c r="H13" s="6">
        <v>35</v>
      </c>
      <c r="I13" s="6">
        <v>40</v>
      </c>
      <c r="J13" s="6">
        <v>625</v>
      </c>
    </row>
    <row r="14" spans="1:10">
      <c r="A14" s="2">
        <v>11</v>
      </c>
      <c r="B14" s="2" t="s">
        <v>10</v>
      </c>
      <c r="C14" s="2" t="s">
        <v>27</v>
      </c>
      <c r="D14" s="2" t="s">
        <v>11</v>
      </c>
      <c r="E14" s="3" t="s">
        <v>43</v>
      </c>
      <c r="F14" s="2" t="s">
        <v>37</v>
      </c>
      <c r="G14" s="2">
        <v>10</v>
      </c>
      <c r="H14" s="6">
        <v>30</v>
      </c>
      <c r="I14" s="6">
        <v>40</v>
      </c>
      <c r="J14" s="6">
        <f t="shared" si="0"/>
        <v>340</v>
      </c>
    </row>
    <row r="15" spans="1:10">
      <c r="A15" s="2">
        <v>12</v>
      </c>
      <c r="B15" s="2" t="s">
        <v>12</v>
      </c>
      <c r="C15" s="2" t="s">
        <v>28</v>
      </c>
      <c r="D15" s="2" t="s">
        <v>13</v>
      </c>
      <c r="E15" s="3" t="s">
        <v>43</v>
      </c>
      <c r="F15" s="2" t="s">
        <v>35</v>
      </c>
      <c r="G15" s="2">
        <v>4</v>
      </c>
      <c r="H15" s="6">
        <f>VLOOKUP(F15,[1]data!$D$2:$E$47,2,FALSE)</f>
        <v>40</v>
      </c>
      <c r="I15" s="6">
        <v>40</v>
      </c>
      <c r="J15" s="6">
        <v>190</v>
      </c>
    </row>
    <row r="16" spans="1:10">
      <c r="A16" s="2">
        <v>13</v>
      </c>
      <c r="B16" s="2" t="s">
        <v>12</v>
      </c>
      <c r="C16" s="2" t="s">
        <v>33</v>
      </c>
      <c r="D16" s="2" t="s">
        <v>20</v>
      </c>
      <c r="E16" s="3" t="s">
        <v>43</v>
      </c>
      <c r="F16" s="2" t="s">
        <v>42</v>
      </c>
      <c r="G16" s="2">
        <v>6</v>
      </c>
      <c r="H16" s="6">
        <v>80</v>
      </c>
      <c r="I16" s="6">
        <v>40</v>
      </c>
      <c r="J16" s="6">
        <f>G16*H16+I16</f>
        <v>520</v>
      </c>
    </row>
    <row r="17" spans="1:10">
      <c r="A17" s="2">
        <v>14</v>
      </c>
      <c r="B17" s="2" t="s">
        <v>12</v>
      </c>
      <c r="C17" s="2" t="s">
        <v>33</v>
      </c>
      <c r="D17" s="2" t="s">
        <v>20</v>
      </c>
      <c r="E17" s="3" t="s">
        <v>43</v>
      </c>
      <c r="F17" s="2" t="s">
        <v>42</v>
      </c>
      <c r="G17" s="2">
        <v>87</v>
      </c>
      <c r="H17" s="6">
        <v>70</v>
      </c>
      <c r="I17" s="6"/>
      <c r="J17" s="6">
        <f>G17*H17+I17</f>
        <v>6090</v>
      </c>
    </row>
    <row r="18" spans="1:10">
      <c r="A18" s="2">
        <v>15</v>
      </c>
      <c r="B18" s="2" t="s">
        <v>12</v>
      </c>
      <c r="C18" s="2" t="s">
        <v>33</v>
      </c>
      <c r="D18" s="2" t="s">
        <v>20</v>
      </c>
      <c r="E18" s="3" t="s">
        <v>43</v>
      </c>
      <c r="F18" s="2" t="s">
        <v>42</v>
      </c>
      <c r="G18" s="2">
        <v>5</v>
      </c>
      <c r="H18" s="6">
        <v>60</v>
      </c>
      <c r="I18" s="6"/>
      <c r="J18" s="6">
        <f>G18*H18+I18</f>
        <v>300</v>
      </c>
    </row>
    <row r="19" spans="1:10">
      <c r="A19" s="2">
        <v>16</v>
      </c>
      <c r="B19" s="2" t="s">
        <v>14</v>
      </c>
      <c r="C19" s="2" t="s">
        <v>29</v>
      </c>
      <c r="D19" s="2" t="s">
        <v>15</v>
      </c>
      <c r="E19" s="3" t="s">
        <v>43</v>
      </c>
      <c r="F19" s="2" t="s">
        <v>38</v>
      </c>
      <c r="G19" s="2">
        <v>15</v>
      </c>
      <c r="H19" s="6">
        <f>VLOOKUP(F19,[1]data!$D$2:$E$47,2,FALSE)</f>
        <v>40</v>
      </c>
      <c r="I19" s="6">
        <v>40</v>
      </c>
      <c r="J19" s="6">
        <f t="shared" si="0"/>
        <v>640</v>
      </c>
    </row>
    <row r="20" spans="1:10">
      <c r="A20" s="2">
        <v>17</v>
      </c>
      <c r="B20" s="2" t="s">
        <v>14</v>
      </c>
      <c r="C20" s="2" t="s">
        <v>29</v>
      </c>
      <c r="D20" s="2" t="s">
        <v>15</v>
      </c>
      <c r="E20" s="3" t="s">
        <v>43</v>
      </c>
      <c r="F20" s="2" t="s">
        <v>38</v>
      </c>
      <c r="G20" s="2">
        <v>4</v>
      </c>
      <c r="H20" s="6">
        <f>VLOOKUP(F20,[1]data!$D$2:$G$47,4,FALSE)</f>
        <v>35</v>
      </c>
      <c r="I20" s="6"/>
      <c r="J20" s="6">
        <f t="shared" si="0"/>
        <v>140</v>
      </c>
    </row>
    <row r="21" spans="1:10">
      <c r="A21" s="2">
        <v>18</v>
      </c>
      <c r="B21" s="2" t="s">
        <v>14</v>
      </c>
      <c r="C21" s="2" t="s">
        <v>30</v>
      </c>
      <c r="D21" s="2" t="s">
        <v>16</v>
      </c>
      <c r="E21" s="3" t="s">
        <v>43</v>
      </c>
      <c r="F21" s="2" t="s">
        <v>39</v>
      </c>
      <c r="G21" s="2">
        <v>16</v>
      </c>
      <c r="H21" s="6">
        <v>40</v>
      </c>
      <c r="I21" s="6">
        <v>40</v>
      </c>
      <c r="J21" s="6">
        <f t="shared" si="0"/>
        <v>680</v>
      </c>
    </row>
    <row r="22" spans="1:10">
      <c r="A22" s="2">
        <v>19</v>
      </c>
      <c r="B22" s="2" t="s">
        <v>14</v>
      </c>
      <c r="C22" s="2" t="s">
        <v>30</v>
      </c>
      <c r="D22" s="2" t="s">
        <v>16</v>
      </c>
      <c r="E22" s="3" t="s">
        <v>43</v>
      </c>
      <c r="F22" s="2" t="s">
        <v>39</v>
      </c>
      <c r="G22" s="2">
        <v>3</v>
      </c>
      <c r="H22" s="6">
        <v>35</v>
      </c>
      <c r="I22" s="6"/>
      <c r="J22" s="6">
        <f t="shared" si="0"/>
        <v>105</v>
      </c>
    </row>
    <row r="23" spans="1:10" s="8" customFormat="1">
      <c r="A23" s="9"/>
      <c r="B23" s="10"/>
      <c r="C23" s="10"/>
      <c r="D23" s="10"/>
      <c r="E23" s="10"/>
      <c r="F23" s="10"/>
      <c r="G23" s="10"/>
      <c r="H23" s="11"/>
      <c r="I23" s="12"/>
      <c r="J23" s="7">
        <f>SUM(J4:J22)</f>
        <v>13760</v>
      </c>
    </row>
    <row r="24" spans="1:10" s="8" customFormat="1" ht="30" customHeight="1">
      <c r="A24" s="13" t="s">
        <v>57</v>
      </c>
      <c r="B24" s="13"/>
      <c r="C24" s="13"/>
      <c r="D24" s="13"/>
      <c r="E24" s="13"/>
      <c r="F24" s="13"/>
      <c r="G24" s="13"/>
      <c r="H24" s="14"/>
      <c r="I24" s="14"/>
      <c r="J24" s="14"/>
    </row>
    <row r="25" spans="1:10" s="8" customFormat="1" ht="30" customHeight="1">
      <c r="A25" s="13" t="s">
        <v>56</v>
      </c>
      <c r="B25" s="13"/>
      <c r="C25" s="13"/>
      <c r="D25" s="13"/>
      <c r="E25" s="13"/>
      <c r="F25" s="13"/>
      <c r="G25" s="13"/>
      <c r="H25" s="14"/>
      <c r="I25" s="14"/>
      <c r="J25" s="14"/>
    </row>
  </sheetData>
  <sortState ref="B2:H20">
    <sortCondition ref="B2"/>
  </sortState>
  <mergeCells count="7">
    <mergeCell ref="A23:I23"/>
    <mergeCell ref="A24:J24"/>
    <mergeCell ref="A25:J25"/>
    <mergeCell ref="A1:G1"/>
    <mergeCell ref="H1:J1"/>
    <mergeCell ref="A2:G2"/>
    <mergeCell ref="H2:J2"/>
  </mergeCells>
  <conditionalFormatting sqref="C1:C1048576">
    <cfRule type="duplicateValues" dxfId="0" priority="1"/>
  </conditionalFormatting>
  <pageMargins left="0.5699999999999999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2025-12-08T10:19:53Z</cp:lastPrinted>
  <dcterms:created xsi:type="dcterms:W3CDTF">2025-12-06T07:27:44Z</dcterms:created>
  <dcterms:modified xsi:type="dcterms:W3CDTF">2025-12-13T07:45:50Z</dcterms:modified>
</cp:coreProperties>
</file>