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Invoice!$A$3:$N$114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M11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M14" i="1"/>
  <c r="M19" i="1"/>
  <c r="M34" i="1"/>
  <c r="M52" i="1"/>
  <c r="M58" i="1"/>
  <c r="M68" i="1"/>
  <c r="M77" i="1"/>
  <c r="M80" i="1"/>
  <c r="M4" i="1"/>
  <c r="M12" i="1"/>
  <c r="M23" i="1"/>
  <c r="M25" i="1"/>
  <c r="M27" i="1"/>
  <c r="M29" i="1"/>
  <c r="M36" i="1"/>
  <c r="M38" i="1"/>
  <c r="M50" i="1"/>
  <c r="M53" i="1"/>
  <c r="M56" i="1"/>
  <c r="M59" i="1"/>
  <c r="M61" i="1"/>
  <c r="M66" i="1"/>
  <c r="M67" i="1"/>
  <c r="M83" i="1"/>
  <c r="M84" i="1"/>
  <c r="M87" i="1"/>
  <c r="M88" i="1"/>
  <c r="M89" i="1"/>
  <c r="M91" i="1"/>
  <c r="M96" i="1"/>
  <c r="M98" i="1"/>
  <c r="M99" i="1"/>
  <c r="M100" i="1"/>
  <c r="M102" i="1"/>
  <c r="M104" i="1"/>
  <c r="M108" i="1"/>
  <c r="M13" i="1"/>
  <c r="M15" i="1"/>
  <c r="M37" i="1"/>
  <c r="M39" i="1"/>
  <c r="M41" i="1"/>
  <c r="M44" i="1"/>
  <c r="M55" i="1"/>
  <c r="M82" i="1"/>
  <c r="M85" i="1"/>
  <c r="M86" i="1"/>
  <c r="M90" i="1"/>
  <c r="M105" i="1"/>
  <c r="M109" i="1"/>
  <c r="M21" i="1"/>
  <c r="M32" i="1"/>
  <c r="M43" i="1"/>
  <c r="M45" i="1"/>
  <c r="M65" i="1"/>
  <c r="M74" i="1"/>
  <c r="M78" i="1"/>
  <c r="M79" i="1"/>
  <c r="M101" i="1"/>
  <c r="M106" i="1"/>
  <c r="M110" i="1"/>
  <c r="M5" i="1"/>
  <c r="M6" i="1"/>
  <c r="M8" i="1"/>
  <c r="M9" i="1"/>
  <c r="M10" i="1"/>
  <c r="M16" i="1"/>
  <c r="M17" i="1"/>
  <c r="M18" i="1"/>
  <c r="M22" i="1"/>
  <c r="M24" i="1"/>
  <c r="M26" i="1"/>
  <c r="M30" i="1"/>
  <c r="M31" i="1"/>
  <c r="M40" i="1"/>
  <c r="M47" i="1"/>
  <c r="M49" i="1"/>
  <c r="M51" i="1"/>
  <c r="M57" i="1"/>
  <c r="M62" i="1"/>
  <c r="M63" i="1"/>
  <c r="M64" i="1"/>
  <c r="M71" i="1"/>
  <c r="M73" i="1"/>
  <c r="M75" i="1"/>
  <c r="M76" i="1"/>
  <c r="M81" i="1"/>
  <c r="M93" i="1"/>
  <c r="M94" i="1"/>
  <c r="M95" i="1"/>
  <c r="M97" i="1"/>
  <c r="M103" i="1"/>
  <c r="M107" i="1"/>
  <c r="M35" i="1"/>
  <c r="M42" i="1"/>
  <c r="M48" i="1"/>
  <c r="M60" i="1"/>
  <c r="M69" i="1"/>
  <c r="M70" i="1"/>
  <c r="M72" i="1"/>
  <c r="M92" i="1"/>
  <c r="M54" i="1"/>
  <c r="M7" i="1"/>
  <c r="A5" i="1"/>
  <c r="G114" i="1" l="1"/>
</calcChain>
</file>

<file path=xl/sharedStrings.xml><?xml version="1.0" encoding="utf-8"?>
<sst xmlns="http://schemas.openxmlformats.org/spreadsheetml/2006/main" count="678" uniqueCount="333">
  <si>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</si>
  <si>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</si>
  <si>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</si>
  <si>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</si>
  <si>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</si>
  <si>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</si>
  <si>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</si>
  <si>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ROURKELA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</si>
  <si>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</si>
  <si>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</si>
  <si>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</si>
  <si>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</si>
  <si>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</si>
  <si>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</si>
  <si>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</si>
  <si>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</si>
  <si>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</si>
  <si>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</si>
  <si>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BOLANGIR</t>
  </si>
  <si>
    <t>BAISINGA</t>
  </si>
  <si>
    <t>SHAMUKA STEEL CENTER</t>
  </si>
  <si>
    <t>JALESWAR</t>
  </si>
  <si>
    <t>INVOICE
PRAGATI LOGISTICS,SAMANTA SAHI,
 KHUNTIA LANE,8984191006
GST No:21AGHPB9356M1Z9</t>
  </si>
  <si>
    <t>ASHIRBAD</t>
  </si>
  <si>
    <t>PARTY NAME</t>
  </si>
  <si>
    <t>KRISHNA ENTERPRISES</t>
  </si>
  <si>
    <t>BANESWAR SALES CORPORATION</t>
  </si>
  <si>
    <t>BARSHA ALLUMINIUM and STEELS</t>
  </si>
  <si>
    <t>KARANJIA</t>
  </si>
  <si>
    <t>MALKANGIRI</t>
  </si>
  <si>
    <t>SANTOSH STORE</t>
  </si>
  <si>
    <t>maa ambika electronics and furniture</t>
  </si>
  <si>
    <t>LR NO.</t>
  </si>
  <si>
    <t>INV. NO.</t>
  </si>
  <si>
    <t>PATTAMUNDAI</t>
  </si>
  <si>
    <t>NALINI AND SONS</t>
  </si>
  <si>
    <t>BHAWANIPATNA</t>
  </si>
  <si>
    <t xml:space="preserve">
TO,
M/S HAWKINS COOKERS LTD
Address:RUDRAPUR, PLOT NO 75,
PAHALA PAHALA,
BHUBANESWAR-752101  ODISHA,9937845138
GST No: 21AAACH1784M1ZL
</t>
  </si>
  <si>
    <t>BBSR</t>
  </si>
  <si>
    <t>DIGAPAHANDI</t>
  </si>
  <si>
    <t>arabinda enterprises</t>
  </si>
  <si>
    <t>VAISHNODEVI STORE</t>
  </si>
  <si>
    <t>FIX</t>
  </si>
  <si>
    <t>bnc enterprises</t>
  </si>
  <si>
    <t>BALUGAON</t>
  </si>
  <si>
    <t>P K ELECTRONICS</t>
  </si>
  <si>
    <t>JAGANNATH ELECTRONICS</t>
  </si>
  <si>
    <t>PANIKOILI</t>
  </si>
  <si>
    <t>MAHESH TRADERS</t>
  </si>
  <si>
    <t>JEYPORE</t>
  </si>
  <si>
    <t>kusal home appliances</t>
  </si>
  <si>
    <t>BARAGARH</t>
  </si>
  <si>
    <t>PATRA ENTERPRISES</t>
  </si>
  <si>
    <t>SORO</t>
  </si>
  <si>
    <t>ANANTA METALS</t>
  </si>
  <si>
    <t>KRISHNA ENTERPRISES SBP</t>
  </si>
  <si>
    <t>JAGANNATH ELECTRONICS SORO</t>
  </si>
  <si>
    <t>SHIVAM PLASTIC</t>
  </si>
  <si>
    <t>DWARIKA PRASAD AGARWALLA KARANJIA</t>
  </si>
  <si>
    <t>Kindly, verify &amp; confirm within 7 days, else GST will be filed by 20th APRIL, 2024.
GST to be paid by Consignor under Reverse Charge Mechanism(RCM) as per GST.</t>
  </si>
  <si>
    <t>01/3/2024</t>
  </si>
  <si>
    <t>PL/BH/15278</t>
  </si>
  <si>
    <t>4928</t>
  </si>
  <si>
    <t>PL/BH/15279</t>
  </si>
  <si>
    <t>4927</t>
  </si>
  <si>
    <t>05/3/2024</t>
  </si>
  <si>
    <t>PL/BH/15500</t>
  </si>
  <si>
    <t>4971</t>
  </si>
  <si>
    <t>SAI ENTERPRISES JALESWAR</t>
  </si>
  <si>
    <t>PL/BH/15501</t>
  </si>
  <si>
    <t>4970</t>
  </si>
  <si>
    <t>06/3/2024</t>
  </si>
  <si>
    <t>PL/BH/15539</t>
  </si>
  <si>
    <t>4980</t>
  </si>
  <si>
    <t>07/3/2024</t>
  </si>
  <si>
    <t>PL/BH/15596</t>
  </si>
  <si>
    <t>4993</t>
  </si>
  <si>
    <t>PL/BH/15597</t>
  </si>
  <si>
    <t>4992</t>
  </si>
  <si>
    <t>PL/BH/15604</t>
  </si>
  <si>
    <t>235006</t>
  </si>
  <si>
    <t>KHARIAR ROAD</t>
  </si>
  <si>
    <t xml:space="preserve">KONARK SALES </t>
  </si>
  <si>
    <t>PL/BH/15609</t>
  </si>
  <si>
    <t>5005</t>
  </si>
  <si>
    <t>08/3/2024</t>
  </si>
  <si>
    <t>PL/BH/15645</t>
  </si>
  <si>
    <t>5019</t>
  </si>
  <si>
    <t>PL/BH/15647</t>
  </si>
  <si>
    <t>35020</t>
  </si>
  <si>
    <t>09/3/2024</t>
  </si>
  <si>
    <t>PL/BH/15678</t>
  </si>
  <si>
    <t>5038</t>
  </si>
  <si>
    <t>PL/BH/15737</t>
  </si>
  <si>
    <t>5034</t>
  </si>
  <si>
    <t>11/3/2024</t>
  </si>
  <si>
    <t>PL/BH/15698</t>
  </si>
  <si>
    <t>5058</t>
  </si>
  <si>
    <t>GOPALPUR</t>
  </si>
  <si>
    <t>USHA ELECTRONICS</t>
  </si>
  <si>
    <t>PL/BH/15712</t>
  </si>
  <si>
    <t>235039</t>
  </si>
  <si>
    <t>PANIGRAHI AGENCY</t>
  </si>
  <si>
    <t>PL/BH/15714</t>
  </si>
  <si>
    <t>235048</t>
  </si>
  <si>
    <t>12/3/2024</t>
  </si>
  <si>
    <t>PL/BH/15761</t>
  </si>
  <si>
    <t>5062-5063-5064</t>
  </si>
  <si>
    <t>PL/BH/15810</t>
  </si>
  <si>
    <t>5066</t>
  </si>
  <si>
    <t>13/3/2024</t>
  </si>
  <si>
    <t>PL/BH/15812</t>
  </si>
  <si>
    <t>5069</t>
  </si>
  <si>
    <t>SPORTS N GIFT CENTRE</t>
  </si>
  <si>
    <t>PL/BH/15816</t>
  </si>
  <si>
    <t>5068</t>
  </si>
  <si>
    <t>PL/BH/15818</t>
  </si>
  <si>
    <t>5067</t>
  </si>
  <si>
    <t>krishna agencies</t>
  </si>
  <si>
    <t>14/3/2024</t>
  </si>
  <si>
    <t>PL/BH/15895</t>
  </si>
  <si>
    <t>5110</t>
  </si>
  <si>
    <t>PL/BH/15896</t>
  </si>
  <si>
    <t>5086</t>
  </si>
  <si>
    <t>15/3/2024</t>
  </si>
  <si>
    <t>PL/BH/15990</t>
  </si>
  <si>
    <t>235135</t>
  </si>
  <si>
    <t>16/3/2024</t>
  </si>
  <si>
    <t>PL/BH/15985</t>
  </si>
  <si>
    <t>235147</t>
  </si>
  <si>
    <t>PL/BH/15991</t>
  </si>
  <si>
    <t>235144</t>
  </si>
  <si>
    <t>PL/BH/15992</t>
  </si>
  <si>
    <t>235128</t>
  </si>
  <si>
    <t>PL/BH/15996</t>
  </si>
  <si>
    <t>235152</t>
  </si>
  <si>
    <t>SAI ENTERPRISES</t>
  </si>
  <si>
    <t>PL/BH/15997</t>
  </si>
  <si>
    <t>235154</t>
  </si>
  <si>
    <t>CHANDPUR</t>
  </si>
  <si>
    <t>gourjema electricals</t>
  </si>
  <si>
    <t>PL/BH/16012</t>
  </si>
  <si>
    <t>235172</t>
  </si>
  <si>
    <t>PL/BH/16015</t>
  </si>
  <si>
    <t>5156</t>
  </si>
  <si>
    <t>PL/BH/16019</t>
  </si>
  <si>
    <t>5170</t>
  </si>
  <si>
    <t>PL/BH/16023</t>
  </si>
  <si>
    <t>5163</t>
  </si>
  <si>
    <t>PL/BH/16024</t>
  </si>
  <si>
    <t>5159</t>
  </si>
  <si>
    <t>PL/BH/16025</t>
  </si>
  <si>
    <t>5166</t>
  </si>
  <si>
    <t>PL/BH/16026</t>
  </si>
  <si>
    <t>5164</t>
  </si>
  <si>
    <t>18/3/2024</t>
  </si>
  <si>
    <t>PL/BH/16063</t>
  </si>
  <si>
    <t>5188</t>
  </si>
  <si>
    <t>PL/BH/16064</t>
  </si>
  <si>
    <t>5189</t>
  </si>
  <si>
    <t>PL/BH/16079</t>
  </si>
  <si>
    <t>5182</t>
  </si>
  <si>
    <t>G UDAYAGIRI</t>
  </si>
  <si>
    <t>ASHOKA STORES</t>
  </si>
  <si>
    <t>PL/BH/16080</t>
  </si>
  <si>
    <t>5187</t>
  </si>
  <si>
    <t>PL/BH/16094</t>
  </si>
  <si>
    <t>5183</t>
  </si>
  <si>
    <t>PL/BH/16095</t>
  </si>
  <si>
    <t>5181</t>
  </si>
  <si>
    <t>19/3/2024</t>
  </si>
  <si>
    <t>PL/BH/16109</t>
  </si>
  <si>
    <t>235214</t>
  </si>
  <si>
    <t>PL/BH/16174</t>
  </si>
  <si>
    <t xml:space="preserve"> 5244</t>
  </si>
  <si>
    <t>PL/BH/16175</t>
  </si>
  <si>
    <t>5208/09</t>
  </si>
  <si>
    <t>PL/BH/16176</t>
  </si>
  <si>
    <t>5227-28</t>
  </si>
  <si>
    <t>PL/BH/16180</t>
  </si>
  <si>
    <t>5236</t>
  </si>
  <si>
    <t>prusty electricals</t>
  </si>
  <si>
    <t>PL/BH/16182</t>
  </si>
  <si>
    <t>5215</t>
  </si>
  <si>
    <t>PL/BH/16183</t>
  </si>
  <si>
    <t>5223</t>
  </si>
  <si>
    <t>PL/BH/16191</t>
  </si>
  <si>
    <t>5211</t>
  </si>
  <si>
    <t>PL/BH/16192</t>
  </si>
  <si>
    <t>5213</t>
  </si>
  <si>
    <t>JORANDA</t>
  </si>
  <si>
    <t>DEEPAK TRADERS</t>
  </si>
  <si>
    <t>20/3/2024</t>
  </si>
  <si>
    <t>PL/BH/16173</t>
  </si>
  <si>
    <t>5238</t>
  </si>
  <si>
    <t>21/3/2024</t>
  </si>
  <si>
    <t>PL/BH/16261</t>
  </si>
  <si>
    <t>5285</t>
  </si>
  <si>
    <t>22/3/2024</t>
  </si>
  <si>
    <t>PL/BH/16287</t>
  </si>
  <si>
    <t>5313</t>
  </si>
  <si>
    <t>bolagarh</t>
  </si>
  <si>
    <t>TANUSHREE BOLAGARH</t>
  </si>
  <si>
    <t>PL/BH/16301</t>
  </si>
  <si>
    <t>5306</t>
  </si>
  <si>
    <t>PL/BH/16326</t>
  </si>
  <si>
    <t>5312</t>
  </si>
  <si>
    <t>KRISHNA ENTERPRISES1</t>
  </si>
  <si>
    <t>23/3/2024</t>
  </si>
  <si>
    <t>PL/BH/16356</t>
  </si>
  <si>
    <t>5349</t>
  </si>
  <si>
    <t>JASIPUR</t>
  </si>
  <si>
    <t>JANATA AGENCIES</t>
  </si>
  <si>
    <t>PL/BH/16364</t>
  </si>
  <si>
    <t>5322</t>
  </si>
  <si>
    <t>PL/BH/16369</t>
  </si>
  <si>
    <t>5315</t>
  </si>
  <si>
    <t>PL/BH/16370</t>
  </si>
  <si>
    <t>5320</t>
  </si>
  <si>
    <t>PL/BH/16371</t>
  </si>
  <si>
    <t>5319</t>
  </si>
  <si>
    <t>BRAJARAJNAGAR</t>
  </si>
  <si>
    <t xml:space="preserve">ritesh agencies </t>
  </si>
  <si>
    <t>PL/BH/16387</t>
  </si>
  <si>
    <t>5363</t>
  </si>
  <si>
    <t>KORAPUT</t>
  </si>
  <si>
    <t>BIKRAM RADIO AND ELECTRICALS</t>
  </si>
  <si>
    <t>PL/BH/16388</t>
  </si>
  <si>
    <t>5360</t>
  </si>
  <si>
    <t>PL/BH/16389</t>
  </si>
  <si>
    <t>5364</t>
  </si>
  <si>
    <t>BHATIA FABRICATORS</t>
  </si>
  <si>
    <t>27/3/2024</t>
  </si>
  <si>
    <t>PL/BH/16483</t>
  </si>
  <si>
    <t>5397-98</t>
  </si>
  <si>
    <t>PL/BH/16485</t>
  </si>
  <si>
    <t>5396</t>
  </si>
  <si>
    <t>PL/BH/16507</t>
  </si>
  <si>
    <t>5406</t>
  </si>
  <si>
    <t>PL/BH/16508</t>
  </si>
  <si>
    <t>5402</t>
  </si>
  <si>
    <t>PL/BH/16509</t>
  </si>
  <si>
    <t>5408</t>
  </si>
  <si>
    <t>PL/BH/16510</t>
  </si>
  <si>
    <t>5410</t>
  </si>
  <si>
    <t>28/3/2024</t>
  </si>
  <si>
    <t>PL/BH/16581</t>
  </si>
  <si>
    <t>5432</t>
  </si>
  <si>
    <t>PL/BH/16582</t>
  </si>
  <si>
    <t>5440</t>
  </si>
  <si>
    <t>AINTHAPALI</t>
  </si>
  <si>
    <t>PL/BH/16583</t>
  </si>
  <si>
    <t>5428</t>
  </si>
  <si>
    <t>PL/BH/16584</t>
  </si>
  <si>
    <t>5427</t>
  </si>
  <si>
    <t>29/3/2024</t>
  </si>
  <si>
    <t>PL/BH/16619</t>
  </si>
  <si>
    <t>5471</t>
  </si>
  <si>
    <t>PL/BH/16620</t>
  </si>
  <si>
    <t>5469</t>
  </si>
  <si>
    <t>HOME DECOR</t>
  </si>
  <si>
    <t>PL/BH/16630</t>
  </si>
  <si>
    <t>5463</t>
  </si>
  <si>
    <t>PL/BH/16631</t>
  </si>
  <si>
    <t>5455</t>
  </si>
  <si>
    <t>PL/BH/16633</t>
  </si>
  <si>
    <t>5477</t>
  </si>
  <si>
    <t>PL/BH/16634</t>
  </si>
  <si>
    <t>5470</t>
  </si>
  <si>
    <t>PL/BH/16642</t>
  </si>
  <si>
    <t>5486</t>
  </si>
  <si>
    <t>KENDRAPARA</t>
  </si>
  <si>
    <t>BIJAY ENTERPRISERS</t>
  </si>
  <si>
    <t>30/3/2024</t>
  </si>
  <si>
    <t>PL/BH/16655</t>
  </si>
  <si>
    <t>235512</t>
  </si>
  <si>
    <t>PARADEEP</t>
  </si>
  <si>
    <t>GUPTA DISTRIBUTORS PARADEEP</t>
  </si>
  <si>
    <t>PL/BH/16656</t>
  </si>
  <si>
    <t>5512</t>
  </si>
  <si>
    <t>SUBUDHI TRADERS</t>
  </si>
  <si>
    <t>PL/BH/16669</t>
  </si>
  <si>
    <t>5541</t>
  </si>
  <si>
    <t>PL/BH/16670</t>
  </si>
  <si>
    <t>5540</t>
  </si>
  <si>
    <t>PL/BH/16674</t>
  </si>
  <si>
    <t>5506</t>
  </si>
  <si>
    <t>PL/BH/16684</t>
  </si>
  <si>
    <t>5516-18</t>
  </si>
  <si>
    <t>RAJU ELECTRONICS</t>
  </si>
  <si>
    <t>PL/BH/16689</t>
  </si>
  <si>
    <t>5493</t>
  </si>
  <si>
    <t>PL/BH/16690</t>
  </si>
  <si>
    <t>5511</t>
  </si>
  <si>
    <t>PL/BH/16691</t>
  </si>
  <si>
    <t>5526</t>
  </si>
  <si>
    <t>PL/BH/16692</t>
  </si>
  <si>
    <t>5502/03</t>
  </si>
  <si>
    <t>PL/BH/16693</t>
  </si>
  <si>
    <t>5492</t>
  </si>
  <si>
    <t>PL/BH/16694</t>
  </si>
  <si>
    <t>235527</t>
  </si>
  <si>
    <t>PL/BH/16695</t>
  </si>
  <si>
    <t>235497</t>
  </si>
  <si>
    <t>31/3/2024</t>
  </si>
  <si>
    <t>PL/BH/16717</t>
  </si>
  <si>
    <t>5550</t>
  </si>
  <si>
    <t>PL/BH/16718</t>
  </si>
  <si>
    <t>5560</t>
  </si>
  <si>
    <t>PL/BH/16719</t>
  </si>
  <si>
    <t>5567/5568</t>
  </si>
  <si>
    <t>PL/BH/16720</t>
  </si>
  <si>
    <t>5546/5547</t>
  </si>
  <si>
    <t>PL/BH/16733</t>
  </si>
  <si>
    <t>5583</t>
  </si>
  <si>
    <t>PL/BH/16735</t>
  </si>
  <si>
    <t>5569</t>
  </si>
  <si>
    <t>PL/BH/16736</t>
  </si>
  <si>
    <t>5574</t>
  </si>
  <si>
    <t>PL/BH/16737</t>
  </si>
  <si>
    <t>5573</t>
  </si>
  <si>
    <t>PL/BH/16747</t>
  </si>
  <si>
    <t>5570</t>
  </si>
  <si>
    <t>PL/BH/16754</t>
  </si>
  <si>
    <t>5597</t>
  </si>
  <si>
    <t>PL/BH/16755</t>
  </si>
  <si>
    <t>5591</t>
  </si>
  <si>
    <t>PL/BH/16756</t>
  </si>
  <si>
    <t>5584</t>
  </si>
  <si>
    <t>PL/BH/16757</t>
  </si>
  <si>
    <t>5589</t>
  </si>
  <si>
    <t>(RUPEES ONE LAKH TWENTY ONE THOUSAND THREE HUNDRED SIXTEEN ONLY)</t>
  </si>
  <si>
    <t>Bill Date: 31/03/2024
Bill No : 42938
Total Amount: 121316.00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</si>
</sst>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9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9" xfId="0" applyNumberFormat="1" applyFont="1" applyFill="1" applyBorder="1"/>
    <xf numFmtId="0" fontId="0" fillId="2" borderId="3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left" vertical="center" wrapText="1"/>
    </xf>
    <xf numFmtId="2" fontId="1" fillId="2" borderId="23" xfId="0" applyNumberFormat="1" applyFont="1" applyFill="1" applyBorder="1" applyAlignment="1">
      <alignment horizontal="left" vertical="center" wrapText="1"/>
    </xf>
    <xf numFmtId="2" fontId="1" fillId="2" borderId="24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19" xfId="0" applyNumberFormat="1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2" borderId="10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104775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39528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109" workbookViewId="0">
      <selection activeCell="M119" sqref="M119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9.5703125" style="1" customWidth="1"/>
    <col min="5" max="5" width="6.42578125" style="1" bestFit="1" customWidth="1"/>
    <col min="6" max="6" width="16.28515625" style="1" bestFit="1" customWidth="1"/>
    <col min="7" max="7" width="5.42578125" style="1" bestFit="1" customWidth="1"/>
    <col min="8" max="8" width="6.5703125" style="4" bestFit="1" customWidth="1"/>
    <col min="9" max="9" width="7.5703125" style="4" bestFit="1" customWidth="1"/>
    <col min="10" max="10" width="6.5703125" style="4" customWidth="1"/>
    <col min="11" max="11" width="6.42578125" style="4" bestFit="1" customWidth="1"/>
    <col min="12" max="12" width="7.140625" style="4" bestFit="1" customWidth="1"/>
    <col min="13" max="13" width="9.5703125" style="4" bestFit="1" customWidth="1"/>
    <col min="14" max="14" width="39" style="1" bestFit="1" customWidth="1"/>
    <col min="15" max="16384" width="9.140625" style="1"/>
  </cols>
  <sheetData>
    <row r="1" spans="1:14" ht="69" customHeight="1" thickBot="1">
      <c r="A1" s="39"/>
      <c r="B1" s="40"/>
      <c r="C1" s="40"/>
      <c r="D1" s="40"/>
      <c r="E1" s="40"/>
      <c r="F1" s="40"/>
      <c r="G1" s="40"/>
      <c r="H1" s="34" t="s">
        <v>22</v>
      </c>
      <c r="I1" s="35"/>
      <c r="J1" s="35"/>
      <c r="K1" s="35"/>
      <c r="L1" s="35"/>
      <c r="M1" s="36"/>
    </row>
    <row r="2" spans="1:14" ht="104.25" customHeight="1" thickBot="1">
      <c r="A2" s="41" t="s">
        <v>37</v>
      </c>
      <c r="B2" s="42"/>
      <c r="C2" s="42"/>
      <c r="D2" s="42"/>
      <c r="E2" s="42"/>
      <c r="F2" s="42"/>
      <c r="G2" s="43"/>
      <c r="H2" s="37" t="s">
        <v>332</v>
      </c>
      <c r="I2" s="37"/>
      <c r="J2" s="37"/>
      <c r="K2" s="37"/>
      <c r="L2" s="37"/>
      <c r="M2" s="38"/>
      <c r="N2" s="4"/>
    </row>
    <row r="3" spans="1:14" s="2" customFormat="1" ht="14.1" customHeight="1">
      <c r="A3" s="19" t="s">
        <v>13</v>
      </c>
      <c r="B3" s="20" t="s">
        <v>9</v>
      </c>
      <c r="C3" s="20" t="s">
        <v>32</v>
      </c>
      <c r="D3" s="21" t="s">
        <v>33</v>
      </c>
      <c r="E3" s="20" t="s">
        <v>8</v>
      </c>
      <c r="F3" s="20" t="s">
        <v>10</v>
      </c>
      <c r="G3" s="20" t="s">
        <v>1</v>
      </c>
      <c r="H3" s="22" t="s">
        <v>2</v>
      </c>
      <c r="I3" s="22" t="s">
        <v>14</v>
      </c>
      <c r="J3" s="22" t="s">
        <v>3</v>
      </c>
      <c r="K3" s="22" t="s">
        <v>16</v>
      </c>
      <c r="L3" s="22" t="s">
        <v>15</v>
      </c>
      <c r="M3" s="23" t="s">
        <v>17</v>
      </c>
      <c r="N3" s="16" t="s">
        <v>24</v>
      </c>
    </row>
    <row r="4" spans="1:14" s="2" customFormat="1" ht="14.1" customHeight="1">
      <c r="A4" s="24">
        <v>1</v>
      </c>
      <c r="B4" s="5" t="s">
        <v>60</v>
      </c>
      <c r="C4" s="5" t="s">
        <v>61</v>
      </c>
      <c r="D4" s="5" t="s">
        <v>62</v>
      </c>
      <c r="E4" s="7" t="s">
        <v>38</v>
      </c>
      <c r="F4" s="5" t="s">
        <v>4</v>
      </c>
      <c r="G4" s="5">
        <v>1</v>
      </c>
      <c r="H4" s="6">
        <v>40</v>
      </c>
      <c r="I4" s="6">
        <v>8</v>
      </c>
      <c r="J4" s="6">
        <v>1</v>
      </c>
      <c r="K4" s="6">
        <v>25</v>
      </c>
      <c r="L4" s="6">
        <v>150</v>
      </c>
      <c r="M4" s="25">
        <f>G4*H4+I4+J4+K4+L4</f>
        <v>224</v>
      </c>
      <c r="N4" s="17" t="s">
        <v>12</v>
      </c>
    </row>
    <row r="5" spans="1:14" s="2" customFormat="1" ht="14.1" customHeight="1">
      <c r="A5" s="24">
        <f>A4+1</f>
        <v>2</v>
      </c>
      <c r="B5" s="5" t="s">
        <v>60</v>
      </c>
      <c r="C5" s="5" t="s">
        <v>63</v>
      </c>
      <c r="D5" s="5" t="s">
        <v>64</v>
      </c>
      <c r="E5" s="7" t="s">
        <v>38</v>
      </c>
      <c r="F5" s="5" t="s">
        <v>28</v>
      </c>
      <c r="G5" s="5">
        <v>1</v>
      </c>
      <c r="H5" s="6">
        <v>82</v>
      </c>
      <c r="I5" s="6">
        <v>16.400000000000002</v>
      </c>
      <c r="J5" s="6">
        <v>1</v>
      </c>
      <c r="K5" s="6">
        <v>25</v>
      </c>
      <c r="L5" s="6">
        <v>150</v>
      </c>
      <c r="M5" s="25">
        <f>G5*H5+I5+J5+K5+L5</f>
        <v>274.39999999999998</v>
      </c>
      <c r="N5" s="17" t="s">
        <v>12</v>
      </c>
    </row>
    <row r="6" spans="1:14" s="2" customFormat="1" ht="14.1" customHeight="1">
      <c r="A6" s="24">
        <f t="shared" ref="A6:A69" si="0">A5+1</f>
        <v>3</v>
      </c>
      <c r="B6" s="5" t="s">
        <v>65</v>
      </c>
      <c r="C6" s="5" t="s">
        <v>66</v>
      </c>
      <c r="D6" s="5" t="s">
        <v>67</v>
      </c>
      <c r="E6" s="7" t="s">
        <v>38</v>
      </c>
      <c r="F6" s="5" t="s">
        <v>21</v>
      </c>
      <c r="G6" s="5">
        <v>5</v>
      </c>
      <c r="H6" s="6">
        <v>82</v>
      </c>
      <c r="I6" s="6">
        <v>82</v>
      </c>
      <c r="J6" s="6">
        <v>5</v>
      </c>
      <c r="K6" s="6">
        <v>25</v>
      </c>
      <c r="L6" s="6">
        <v>150</v>
      </c>
      <c r="M6" s="25">
        <f>G6*H6+I6+J6+K6+L6</f>
        <v>672</v>
      </c>
      <c r="N6" s="17" t="s">
        <v>12</v>
      </c>
    </row>
    <row r="7" spans="1:14" s="2" customFormat="1" ht="14.1" customHeight="1">
      <c r="A7" s="24">
        <f t="shared" si="0"/>
        <v>4</v>
      </c>
      <c r="B7" s="5" t="s">
        <v>65</v>
      </c>
      <c r="C7" s="5" t="s">
        <v>69</v>
      </c>
      <c r="D7" s="5" t="s">
        <v>70</v>
      </c>
      <c r="E7" s="7" t="s">
        <v>38</v>
      </c>
      <c r="F7" s="5" t="s">
        <v>5</v>
      </c>
      <c r="G7" s="5">
        <v>1</v>
      </c>
      <c r="H7" s="6">
        <v>39</v>
      </c>
      <c r="I7" s="6">
        <v>7.8000000000000007</v>
      </c>
      <c r="J7" s="6">
        <v>1</v>
      </c>
      <c r="K7" s="6">
        <v>25</v>
      </c>
      <c r="L7" s="6">
        <v>150</v>
      </c>
      <c r="M7" s="25">
        <f>G7*H7+I7+J7+K7+L7</f>
        <v>222.8</v>
      </c>
      <c r="N7" s="32" t="s">
        <v>12</v>
      </c>
    </row>
    <row r="8" spans="1:14" s="2" customFormat="1" ht="14.1" customHeight="1">
      <c r="A8" s="24">
        <f t="shared" si="0"/>
        <v>5</v>
      </c>
      <c r="B8" s="5" t="s">
        <v>71</v>
      </c>
      <c r="C8" s="5" t="s">
        <v>72</v>
      </c>
      <c r="D8" s="5" t="s">
        <v>73</v>
      </c>
      <c r="E8" s="7" t="s">
        <v>38</v>
      </c>
      <c r="F8" s="5" t="s">
        <v>19</v>
      </c>
      <c r="G8" s="5">
        <v>10</v>
      </c>
      <c r="H8" s="6">
        <v>82</v>
      </c>
      <c r="I8" s="6">
        <v>164</v>
      </c>
      <c r="J8" s="6">
        <v>10</v>
      </c>
      <c r="K8" s="6">
        <v>25</v>
      </c>
      <c r="L8" s="6">
        <v>150</v>
      </c>
      <c r="M8" s="25">
        <f>G8*H8+I8+J8+K8+L8</f>
        <v>1169</v>
      </c>
      <c r="N8" s="17" t="s">
        <v>12</v>
      </c>
    </row>
    <row r="9" spans="1:14" s="2" customFormat="1" ht="14.1" customHeight="1">
      <c r="A9" s="24">
        <f t="shared" si="0"/>
        <v>6</v>
      </c>
      <c r="B9" s="5" t="s">
        <v>74</v>
      </c>
      <c r="C9" s="5" t="s">
        <v>75</v>
      </c>
      <c r="D9" s="5" t="s">
        <v>76</v>
      </c>
      <c r="E9" s="7" t="s">
        <v>38</v>
      </c>
      <c r="F9" s="5" t="s">
        <v>21</v>
      </c>
      <c r="G9" s="5">
        <v>2</v>
      </c>
      <c r="H9" s="6">
        <v>82</v>
      </c>
      <c r="I9" s="6">
        <v>32.800000000000004</v>
      </c>
      <c r="J9" s="6">
        <v>2</v>
      </c>
      <c r="K9" s="6">
        <v>25</v>
      </c>
      <c r="L9" s="6">
        <v>150</v>
      </c>
      <c r="M9" s="25">
        <f>G9*H9+I9+J9+K9+L9</f>
        <v>373.8</v>
      </c>
      <c r="N9" s="17" t="s">
        <v>12</v>
      </c>
    </row>
    <row r="10" spans="1:14" s="2" customFormat="1" ht="14.1" customHeight="1">
      <c r="A10" s="24">
        <f t="shared" si="0"/>
        <v>7</v>
      </c>
      <c r="B10" s="5" t="s">
        <v>74</v>
      </c>
      <c r="C10" s="5" t="s">
        <v>77</v>
      </c>
      <c r="D10" s="5" t="s">
        <v>78</v>
      </c>
      <c r="E10" s="7" t="s">
        <v>38</v>
      </c>
      <c r="F10" s="5" t="s">
        <v>34</v>
      </c>
      <c r="G10" s="5">
        <v>1</v>
      </c>
      <c r="H10" s="6">
        <v>82</v>
      </c>
      <c r="I10" s="6">
        <v>16.400000000000002</v>
      </c>
      <c r="J10" s="6">
        <v>1</v>
      </c>
      <c r="K10" s="6">
        <v>25</v>
      </c>
      <c r="L10" s="6">
        <v>150</v>
      </c>
      <c r="M10" s="25">
        <f>G10*H10+I10+J10+K10+L10</f>
        <v>274.39999999999998</v>
      </c>
      <c r="N10" s="17" t="s">
        <v>12</v>
      </c>
    </row>
    <row r="11" spans="1:14" s="2" customFormat="1" ht="14.1" customHeight="1">
      <c r="A11" s="24">
        <f t="shared" si="0"/>
        <v>8</v>
      </c>
      <c r="B11" s="5" t="s">
        <v>74</v>
      </c>
      <c r="C11" s="5" t="s">
        <v>79</v>
      </c>
      <c r="D11" s="5" t="s">
        <v>80</v>
      </c>
      <c r="E11" s="7" t="s">
        <v>38</v>
      </c>
      <c r="F11" s="5" t="s">
        <v>81</v>
      </c>
      <c r="G11" s="5">
        <v>90</v>
      </c>
      <c r="H11" s="13" t="s">
        <v>42</v>
      </c>
      <c r="I11" s="13" t="s">
        <v>42</v>
      </c>
      <c r="J11" s="13" t="s">
        <v>42</v>
      </c>
      <c r="K11" s="6">
        <v>25</v>
      </c>
      <c r="L11" s="14">
        <v>0</v>
      </c>
      <c r="M11" s="25">
        <v>20025</v>
      </c>
      <c r="N11" s="17" t="s">
        <v>12</v>
      </c>
    </row>
    <row r="12" spans="1:14" s="2" customFormat="1" ht="14.1" customHeight="1">
      <c r="A12" s="24">
        <f t="shared" si="0"/>
        <v>9</v>
      </c>
      <c r="B12" s="5" t="s">
        <v>74</v>
      </c>
      <c r="C12" s="5" t="s">
        <v>83</v>
      </c>
      <c r="D12" s="5" t="s">
        <v>84</v>
      </c>
      <c r="E12" s="7" t="s">
        <v>38</v>
      </c>
      <c r="F12" s="5" t="s">
        <v>4</v>
      </c>
      <c r="G12" s="5">
        <v>1</v>
      </c>
      <c r="H12" s="6">
        <v>40</v>
      </c>
      <c r="I12" s="6">
        <v>8</v>
      </c>
      <c r="J12" s="6">
        <v>1</v>
      </c>
      <c r="K12" s="6">
        <v>25</v>
      </c>
      <c r="L12" s="6">
        <v>150</v>
      </c>
      <c r="M12" s="25">
        <f>G12*H12+I12+J12+K12+L12</f>
        <v>224</v>
      </c>
      <c r="N12" s="17" t="s">
        <v>12</v>
      </c>
    </row>
    <row r="13" spans="1:14" s="2" customFormat="1" ht="14.1" customHeight="1">
      <c r="A13" s="24">
        <f t="shared" si="0"/>
        <v>10</v>
      </c>
      <c r="B13" s="5" t="s">
        <v>85</v>
      </c>
      <c r="C13" s="5" t="s">
        <v>86</v>
      </c>
      <c r="D13" s="5" t="s">
        <v>87</v>
      </c>
      <c r="E13" s="7" t="s">
        <v>38</v>
      </c>
      <c r="F13" s="5" t="s">
        <v>7</v>
      </c>
      <c r="G13" s="5">
        <v>2</v>
      </c>
      <c r="H13" s="6">
        <v>41</v>
      </c>
      <c r="I13" s="6">
        <v>16.400000000000002</v>
      </c>
      <c r="J13" s="6">
        <v>2</v>
      </c>
      <c r="K13" s="6">
        <v>25</v>
      </c>
      <c r="L13" s="6">
        <v>150</v>
      </c>
      <c r="M13" s="25">
        <f>G13*H13+I13+J13+K13+L13</f>
        <v>275.39999999999998</v>
      </c>
      <c r="N13" s="17" t="s">
        <v>11</v>
      </c>
    </row>
    <row r="14" spans="1:14" s="2" customFormat="1" ht="14.1" customHeight="1">
      <c r="A14" s="24">
        <f t="shared" si="0"/>
        <v>11</v>
      </c>
      <c r="B14" s="5" t="s">
        <v>85</v>
      </c>
      <c r="C14" s="5" t="s">
        <v>88</v>
      </c>
      <c r="D14" s="5" t="s">
        <v>89</v>
      </c>
      <c r="E14" s="7" t="s">
        <v>38</v>
      </c>
      <c r="F14" s="5" t="s">
        <v>5</v>
      </c>
      <c r="G14" s="5">
        <v>8</v>
      </c>
      <c r="H14" s="6">
        <v>39</v>
      </c>
      <c r="I14" s="6">
        <v>62.400000000000006</v>
      </c>
      <c r="J14" s="6">
        <v>8</v>
      </c>
      <c r="K14" s="6">
        <v>25</v>
      </c>
      <c r="L14" s="6">
        <v>150</v>
      </c>
      <c r="M14" s="25">
        <f>G14*H14+I14+J14+K14+L14</f>
        <v>557.4</v>
      </c>
      <c r="N14" s="17" t="s">
        <v>11</v>
      </c>
    </row>
    <row r="15" spans="1:14" s="2" customFormat="1" ht="14.1" customHeight="1">
      <c r="A15" s="24">
        <f t="shared" si="0"/>
        <v>12</v>
      </c>
      <c r="B15" s="5" t="s">
        <v>90</v>
      </c>
      <c r="C15" s="5" t="s">
        <v>91</v>
      </c>
      <c r="D15" s="5" t="s">
        <v>92</v>
      </c>
      <c r="E15" s="7" t="s">
        <v>38</v>
      </c>
      <c r="F15" s="5" t="s">
        <v>39</v>
      </c>
      <c r="G15" s="5">
        <v>2</v>
      </c>
      <c r="H15" s="6">
        <v>41</v>
      </c>
      <c r="I15" s="6">
        <v>16.400000000000002</v>
      </c>
      <c r="J15" s="6">
        <v>2</v>
      </c>
      <c r="K15" s="6">
        <v>25</v>
      </c>
      <c r="L15" s="6">
        <v>150</v>
      </c>
      <c r="M15" s="25">
        <f>G15*H15+I15+J15+K15+L15</f>
        <v>275.39999999999998</v>
      </c>
      <c r="N15" s="17" t="s">
        <v>11</v>
      </c>
    </row>
    <row r="16" spans="1:14" s="2" customFormat="1" ht="14.1" customHeight="1">
      <c r="A16" s="24">
        <f t="shared" si="0"/>
        <v>13</v>
      </c>
      <c r="B16" s="5" t="s">
        <v>90</v>
      </c>
      <c r="C16" s="5" t="s">
        <v>93</v>
      </c>
      <c r="D16" s="5" t="s">
        <v>94</v>
      </c>
      <c r="E16" s="7" t="s">
        <v>38</v>
      </c>
      <c r="F16" s="5" t="s">
        <v>21</v>
      </c>
      <c r="G16" s="5">
        <v>2</v>
      </c>
      <c r="H16" s="6">
        <v>82</v>
      </c>
      <c r="I16" s="6">
        <v>32.800000000000004</v>
      </c>
      <c r="J16" s="6">
        <v>2</v>
      </c>
      <c r="K16" s="6">
        <v>25</v>
      </c>
      <c r="L16" s="6">
        <v>150</v>
      </c>
      <c r="M16" s="25">
        <f>G16*H16+I16+J16+K16+L16</f>
        <v>373.8</v>
      </c>
      <c r="N16" s="17" t="s">
        <v>11</v>
      </c>
    </row>
    <row r="17" spans="1:14" s="2" customFormat="1" ht="14.1" customHeight="1">
      <c r="A17" s="24">
        <f t="shared" si="0"/>
        <v>14</v>
      </c>
      <c r="B17" s="5" t="s">
        <v>95</v>
      </c>
      <c r="C17" s="5" t="s">
        <v>96</v>
      </c>
      <c r="D17" s="5" t="s">
        <v>97</v>
      </c>
      <c r="E17" s="7" t="s">
        <v>38</v>
      </c>
      <c r="F17" s="5" t="s">
        <v>98</v>
      </c>
      <c r="G17" s="5">
        <v>2</v>
      </c>
      <c r="H17" s="6">
        <v>82</v>
      </c>
      <c r="I17" s="6">
        <v>32.800000000000004</v>
      </c>
      <c r="J17" s="6">
        <v>2</v>
      </c>
      <c r="K17" s="6">
        <v>25</v>
      </c>
      <c r="L17" s="6">
        <v>150</v>
      </c>
      <c r="M17" s="25">
        <f>G17*H17+I17+J17+K17+L17</f>
        <v>373.8</v>
      </c>
      <c r="N17" s="17" t="s">
        <v>11</v>
      </c>
    </row>
    <row r="18" spans="1:14" s="2" customFormat="1" ht="14.1" customHeight="1">
      <c r="A18" s="24">
        <f t="shared" si="0"/>
        <v>15</v>
      </c>
      <c r="B18" s="5" t="s">
        <v>95</v>
      </c>
      <c r="C18" s="5" t="s">
        <v>100</v>
      </c>
      <c r="D18" s="5" t="s">
        <v>101</v>
      </c>
      <c r="E18" s="7" t="s">
        <v>38</v>
      </c>
      <c r="F18" s="5" t="s">
        <v>98</v>
      </c>
      <c r="G18" s="5">
        <v>1</v>
      </c>
      <c r="H18" s="6">
        <v>82</v>
      </c>
      <c r="I18" s="6">
        <v>16.400000000000002</v>
      </c>
      <c r="J18" s="6">
        <v>1</v>
      </c>
      <c r="K18" s="6">
        <v>25</v>
      </c>
      <c r="L18" s="6">
        <v>150</v>
      </c>
      <c r="M18" s="25">
        <f>G18*H18+I18+J18+K18+L18</f>
        <v>274.39999999999998</v>
      </c>
      <c r="N18" s="17" t="s">
        <v>52</v>
      </c>
    </row>
    <row r="19" spans="1:14" s="2" customFormat="1" ht="15" customHeight="1">
      <c r="A19" s="24">
        <f t="shared" si="0"/>
        <v>16</v>
      </c>
      <c r="B19" s="5" t="s">
        <v>95</v>
      </c>
      <c r="C19" s="5" t="s">
        <v>103</v>
      </c>
      <c r="D19" s="5" t="s">
        <v>104</v>
      </c>
      <c r="E19" s="7" t="s">
        <v>38</v>
      </c>
      <c r="F19" s="5" t="s">
        <v>5</v>
      </c>
      <c r="G19" s="5">
        <v>2</v>
      </c>
      <c r="H19" s="6">
        <v>39</v>
      </c>
      <c r="I19" s="6">
        <v>15.600000000000001</v>
      </c>
      <c r="J19" s="6">
        <v>2</v>
      </c>
      <c r="K19" s="6">
        <v>25</v>
      </c>
      <c r="L19" s="6">
        <v>150</v>
      </c>
      <c r="M19" s="25">
        <f>G19*H19+I19+J19+K19+L19</f>
        <v>270.60000000000002</v>
      </c>
      <c r="N19" s="32" t="s">
        <v>25</v>
      </c>
    </row>
    <row r="20" spans="1:14" s="2" customFormat="1" ht="30">
      <c r="A20" s="24">
        <f t="shared" si="0"/>
        <v>17</v>
      </c>
      <c r="B20" s="8" t="s">
        <v>105</v>
      </c>
      <c r="C20" s="8" t="s">
        <v>106</v>
      </c>
      <c r="D20" s="9" t="s">
        <v>107</v>
      </c>
      <c r="E20" s="10" t="s">
        <v>38</v>
      </c>
      <c r="F20" s="8" t="s">
        <v>36</v>
      </c>
      <c r="G20" s="8">
        <v>91</v>
      </c>
      <c r="H20" s="11" t="s">
        <v>42</v>
      </c>
      <c r="I20" s="11" t="s">
        <v>42</v>
      </c>
      <c r="J20" s="11" t="s">
        <v>42</v>
      </c>
      <c r="K20" s="12">
        <v>25</v>
      </c>
      <c r="L20" s="12">
        <v>0</v>
      </c>
      <c r="M20" s="26">
        <v>19025</v>
      </c>
      <c r="N20" s="32" t="s">
        <v>11</v>
      </c>
    </row>
    <row r="21" spans="1:14" s="2" customFormat="1" ht="14.1" customHeight="1">
      <c r="A21" s="24">
        <f t="shared" si="0"/>
        <v>18</v>
      </c>
      <c r="B21" s="5" t="s">
        <v>105</v>
      </c>
      <c r="C21" s="5" t="s">
        <v>108</v>
      </c>
      <c r="D21" s="5" t="s">
        <v>109</v>
      </c>
      <c r="E21" s="7" t="s">
        <v>38</v>
      </c>
      <c r="F21" s="5" t="s">
        <v>49</v>
      </c>
      <c r="G21" s="5">
        <v>2</v>
      </c>
      <c r="H21" s="6">
        <v>50</v>
      </c>
      <c r="I21" s="6">
        <v>20</v>
      </c>
      <c r="J21" s="6">
        <v>2</v>
      </c>
      <c r="K21" s="6">
        <v>25</v>
      </c>
      <c r="L21" s="6">
        <v>150</v>
      </c>
      <c r="M21" s="25">
        <f>G21*H21+I21+J21+K21+L21</f>
        <v>297</v>
      </c>
      <c r="N21" s="17" t="s">
        <v>181</v>
      </c>
    </row>
    <row r="22" spans="1:14" s="2" customFormat="1" ht="14.1" customHeight="1">
      <c r="A22" s="24">
        <f t="shared" si="0"/>
        <v>19</v>
      </c>
      <c r="B22" s="5" t="s">
        <v>110</v>
      </c>
      <c r="C22" s="5" t="s">
        <v>111</v>
      </c>
      <c r="D22" s="5" t="s">
        <v>112</v>
      </c>
      <c r="E22" s="7" t="s">
        <v>38</v>
      </c>
      <c r="F22" s="5" t="s">
        <v>21</v>
      </c>
      <c r="G22" s="5">
        <v>3</v>
      </c>
      <c r="H22" s="6">
        <v>82</v>
      </c>
      <c r="I22" s="6">
        <v>49.2</v>
      </c>
      <c r="J22" s="6">
        <v>3</v>
      </c>
      <c r="K22" s="6">
        <v>25</v>
      </c>
      <c r="L22" s="6">
        <v>150</v>
      </c>
      <c r="M22" s="25">
        <f>G22*H22+I22+J22+K22+L22</f>
        <v>473.2</v>
      </c>
      <c r="N22" s="17" t="s">
        <v>52</v>
      </c>
    </row>
    <row r="23" spans="1:14" s="2" customFormat="1" ht="14.1" customHeight="1">
      <c r="A23" s="24">
        <f t="shared" si="0"/>
        <v>20</v>
      </c>
      <c r="B23" s="5" t="s">
        <v>110</v>
      </c>
      <c r="C23" s="5" t="s">
        <v>114</v>
      </c>
      <c r="D23" s="5" t="s">
        <v>115</v>
      </c>
      <c r="E23" s="7" t="s">
        <v>38</v>
      </c>
      <c r="F23" s="5" t="s">
        <v>4</v>
      </c>
      <c r="G23" s="5">
        <v>3</v>
      </c>
      <c r="H23" s="6">
        <v>40</v>
      </c>
      <c r="I23" s="6">
        <v>24</v>
      </c>
      <c r="J23" s="6">
        <v>3</v>
      </c>
      <c r="K23" s="6">
        <v>25</v>
      </c>
      <c r="L23" s="6">
        <v>150</v>
      </c>
      <c r="M23" s="25">
        <f>G23*H23+I23+J23+K23+L23</f>
        <v>322</v>
      </c>
      <c r="N23" s="17" t="s">
        <v>25</v>
      </c>
    </row>
    <row r="24" spans="1:14" s="2" customFormat="1" ht="14.1" customHeight="1">
      <c r="A24" s="24">
        <f t="shared" si="0"/>
        <v>21</v>
      </c>
      <c r="B24" s="5" t="s">
        <v>110</v>
      </c>
      <c r="C24" s="5" t="s">
        <v>116</v>
      </c>
      <c r="D24" s="5" t="s">
        <v>117</v>
      </c>
      <c r="E24" s="7" t="s">
        <v>38</v>
      </c>
      <c r="F24" s="5" t="s">
        <v>98</v>
      </c>
      <c r="G24" s="5">
        <v>2</v>
      </c>
      <c r="H24" s="6">
        <v>82</v>
      </c>
      <c r="I24" s="6">
        <v>32.800000000000004</v>
      </c>
      <c r="J24" s="6">
        <v>2</v>
      </c>
      <c r="K24" s="6">
        <v>25</v>
      </c>
      <c r="L24" s="6">
        <v>150</v>
      </c>
      <c r="M24" s="25">
        <f>G24*H24+I24+J24+K24+L24</f>
        <v>373.8</v>
      </c>
      <c r="N24" s="17" t="s">
        <v>207</v>
      </c>
    </row>
    <row r="25" spans="1:14" s="2" customFormat="1" ht="14.1" customHeight="1">
      <c r="A25" s="24">
        <f t="shared" si="0"/>
        <v>22</v>
      </c>
      <c r="B25" s="5" t="s">
        <v>119</v>
      </c>
      <c r="C25" s="5" t="s">
        <v>120</v>
      </c>
      <c r="D25" s="5" t="s">
        <v>121</v>
      </c>
      <c r="E25" s="7" t="s">
        <v>38</v>
      </c>
      <c r="F25" s="5" t="s">
        <v>4</v>
      </c>
      <c r="G25" s="5">
        <v>2</v>
      </c>
      <c r="H25" s="6">
        <v>40</v>
      </c>
      <c r="I25" s="6">
        <v>16</v>
      </c>
      <c r="J25" s="6">
        <v>2</v>
      </c>
      <c r="K25" s="6">
        <v>25</v>
      </c>
      <c r="L25" s="6">
        <v>150</v>
      </c>
      <c r="M25" s="25">
        <f>G25*H25+I25+J25+K25+L25</f>
        <v>273</v>
      </c>
      <c r="N25" s="17" t="s">
        <v>11</v>
      </c>
    </row>
    <row r="26" spans="1:14" s="2" customFormat="1" ht="14.1" customHeight="1">
      <c r="A26" s="24">
        <f t="shared" si="0"/>
        <v>23</v>
      </c>
      <c r="B26" s="5" t="s">
        <v>119</v>
      </c>
      <c r="C26" s="5" t="s">
        <v>122</v>
      </c>
      <c r="D26" s="5" t="s">
        <v>123</v>
      </c>
      <c r="E26" s="7" t="s">
        <v>38</v>
      </c>
      <c r="F26" s="5" t="s">
        <v>28</v>
      </c>
      <c r="G26" s="5">
        <v>1</v>
      </c>
      <c r="H26" s="6">
        <v>82</v>
      </c>
      <c r="I26" s="6">
        <v>16.400000000000002</v>
      </c>
      <c r="J26" s="6">
        <v>1</v>
      </c>
      <c r="K26" s="6">
        <v>25</v>
      </c>
      <c r="L26" s="6">
        <v>150</v>
      </c>
      <c r="M26" s="25">
        <f>G26*H26+I26+J26+K26+L26</f>
        <v>274.39999999999998</v>
      </c>
      <c r="N26" s="17" t="s">
        <v>41</v>
      </c>
    </row>
    <row r="27" spans="1:14" s="2" customFormat="1" ht="14.1" customHeight="1">
      <c r="A27" s="24">
        <f t="shared" si="0"/>
        <v>24</v>
      </c>
      <c r="B27" s="5" t="s">
        <v>124</v>
      </c>
      <c r="C27" s="5" t="s">
        <v>125</v>
      </c>
      <c r="D27" s="5" t="s">
        <v>126</v>
      </c>
      <c r="E27" s="7" t="s">
        <v>38</v>
      </c>
      <c r="F27" s="5" t="s">
        <v>4</v>
      </c>
      <c r="G27" s="5">
        <v>3</v>
      </c>
      <c r="H27" s="6">
        <v>40</v>
      </c>
      <c r="I27" s="6">
        <v>24</v>
      </c>
      <c r="J27" s="6">
        <v>3</v>
      </c>
      <c r="K27" s="6">
        <v>25</v>
      </c>
      <c r="L27" s="6">
        <v>150</v>
      </c>
      <c r="M27" s="25">
        <f>G27*H27+I27+J27+K27+L27</f>
        <v>322</v>
      </c>
      <c r="N27" s="17" t="s">
        <v>231</v>
      </c>
    </row>
    <row r="28" spans="1:14" s="2" customFormat="1" ht="14.1" customHeight="1">
      <c r="A28" s="24">
        <f t="shared" si="0"/>
        <v>25</v>
      </c>
      <c r="B28" s="5" t="s">
        <v>127</v>
      </c>
      <c r="C28" s="5" t="s">
        <v>128</v>
      </c>
      <c r="D28" s="5" t="s">
        <v>129</v>
      </c>
      <c r="E28" s="7" t="s">
        <v>38</v>
      </c>
      <c r="F28" s="5" t="s">
        <v>47</v>
      </c>
      <c r="G28" s="5">
        <v>89</v>
      </c>
      <c r="H28" s="13" t="s">
        <v>42</v>
      </c>
      <c r="I28" s="13" t="s">
        <v>42</v>
      </c>
      <c r="J28" s="13" t="s">
        <v>42</v>
      </c>
      <c r="K28" s="6">
        <v>25</v>
      </c>
      <c r="L28" s="14">
        <v>0</v>
      </c>
      <c r="M28" s="25">
        <v>6025</v>
      </c>
      <c r="N28" s="17" t="s">
        <v>52</v>
      </c>
    </row>
    <row r="29" spans="1:14" s="2" customFormat="1" ht="14.1" customHeight="1">
      <c r="A29" s="24">
        <f t="shared" si="0"/>
        <v>26</v>
      </c>
      <c r="B29" s="5" t="s">
        <v>127</v>
      </c>
      <c r="C29" s="5" t="s">
        <v>130</v>
      </c>
      <c r="D29" s="5" t="s">
        <v>131</v>
      </c>
      <c r="E29" s="7" t="s">
        <v>38</v>
      </c>
      <c r="F29" s="5" t="s">
        <v>51</v>
      </c>
      <c r="G29" s="5">
        <v>6</v>
      </c>
      <c r="H29" s="6">
        <v>40</v>
      </c>
      <c r="I29" s="6">
        <v>48</v>
      </c>
      <c r="J29" s="6">
        <v>6</v>
      </c>
      <c r="K29" s="6">
        <v>25</v>
      </c>
      <c r="L29" s="6">
        <v>150</v>
      </c>
      <c r="M29" s="25">
        <f>G29*H29+I29+J29+K29+L29</f>
        <v>469</v>
      </c>
      <c r="N29" s="17" t="s">
        <v>272</v>
      </c>
    </row>
    <row r="30" spans="1:14" s="2" customFormat="1" ht="14.1" customHeight="1">
      <c r="A30" s="24">
        <f t="shared" si="0"/>
        <v>27</v>
      </c>
      <c r="B30" s="5" t="s">
        <v>127</v>
      </c>
      <c r="C30" s="5" t="s">
        <v>132</v>
      </c>
      <c r="D30" s="5" t="s">
        <v>133</v>
      </c>
      <c r="E30" s="7" t="s">
        <v>38</v>
      </c>
      <c r="F30" s="5" t="s">
        <v>36</v>
      </c>
      <c r="G30" s="5">
        <v>1</v>
      </c>
      <c r="H30" s="6">
        <v>82</v>
      </c>
      <c r="I30" s="6">
        <v>16.400000000000002</v>
      </c>
      <c r="J30" s="6">
        <v>1</v>
      </c>
      <c r="K30" s="6">
        <v>25</v>
      </c>
      <c r="L30" s="6">
        <v>150</v>
      </c>
      <c r="M30" s="25">
        <f>G30*H30+I30+J30+K30+L30</f>
        <v>274.39999999999998</v>
      </c>
      <c r="N30" s="17" t="s">
        <v>52</v>
      </c>
    </row>
    <row r="31" spans="1:14" s="2" customFormat="1" ht="14.1" customHeight="1">
      <c r="A31" s="24">
        <f t="shared" si="0"/>
        <v>28</v>
      </c>
      <c r="B31" s="28" t="s">
        <v>127</v>
      </c>
      <c r="C31" s="28" t="s">
        <v>134</v>
      </c>
      <c r="D31" s="28" t="s">
        <v>135</v>
      </c>
      <c r="E31" s="29" t="s">
        <v>38</v>
      </c>
      <c r="F31" s="28" t="s">
        <v>21</v>
      </c>
      <c r="G31" s="28">
        <v>3</v>
      </c>
      <c r="H31" s="30">
        <v>82</v>
      </c>
      <c r="I31" s="30">
        <v>49.2</v>
      </c>
      <c r="J31" s="30">
        <v>3</v>
      </c>
      <c r="K31" s="30">
        <v>25</v>
      </c>
      <c r="L31" s="30">
        <v>150</v>
      </c>
      <c r="M31" s="25">
        <f>G31*H31+I31+J31+K31+L31</f>
        <v>473.2</v>
      </c>
      <c r="N31" s="17" t="s">
        <v>181</v>
      </c>
    </row>
    <row r="32" spans="1:14" s="2" customFormat="1" ht="14.1" customHeight="1">
      <c r="A32" s="24">
        <f t="shared" si="0"/>
        <v>29</v>
      </c>
      <c r="B32" s="28" t="s">
        <v>127</v>
      </c>
      <c r="C32" s="28" t="s">
        <v>137</v>
      </c>
      <c r="D32" s="28" t="s">
        <v>138</v>
      </c>
      <c r="E32" s="29" t="s">
        <v>38</v>
      </c>
      <c r="F32" s="28" t="s">
        <v>139</v>
      </c>
      <c r="G32" s="28">
        <v>4</v>
      </c>
      <c r="H32" s="30">
        <v>50</v>
      </c>
      <c r="I32" s="30">
        <v>40</v>
      </c>
      <c r="J32" s="30">
        <v>4</v>
      </c>
      <c r="K32" s="30">
        <v>25</v>
      </c>
      <c r="L32" s="30">
        <v>150</v>
      </c>
      <c r="M32" s="25">
        <f>G32*H32+I32+J32+K32+L32</f>
        <v>419</v>
      </c>
      <c r="N32" s="17" t="s">
        <v>231</v>
      </c>
    </row>
    <row r="33" spans="1:14" s="2" customFormat="1" ht="14.1" customHeight="1">
      <c r="A33" s="24">
        <f t="shared" si="0"/>
        <v>30</v>
      </c>
      <c r="B33" s="28" t="s">
        <v>127</v>
      </c>
      <c r="C33" s="28" t="s">
        <v>141</v>
      </c>
      <c r="D33" s="28" t="s">
        <v>142</v>
      </c>
      <c r="E33" s="29" t="s">
        <v>38</v>
      </c>
      <c r="F33" s="28" t="s">
        <v>7</v>
      </c>
      <c r="G33" s="28">
        <v>882</v>
      </c>
      <c r="H33" s="33" t="s">
        <v>42</v>
      </c>
      <c r="I33" s="33" t="s">
        <v>42</v>
      </c>
      <c r="J33" s="33" t="s">
        <v>42</v>
      </c>
      <c r="K33" s="30">
        <v>25</v>
      </c>
      <c r="L33" s="33" t="s">
        <v>42</v>
      </c>
      <c r="M33" s="31">
        <v>16025</v>
      </c>
      <c r="N33" s="17" t="s">
        <v>181</v>
      </c>
    </row>
    <row r="34" spans="1:14" s="2" customFormat="1" ht="14.1" customHeight="1">
      <c r="A34" s="24">
        <f t="shared" si="0"/>
        <v>31</v>
      </c>
      <c r="B34" s="28" t="s">
        <v>127</v>
      </c>
      <c r="C34" s="28" t="s">
        <v>143</v>
      </c>
      <c r="D34" s="28" t="s">
        <v>144</v>
      </c>
      <c r="E34" s="29" t="s">
        <v>38</v>
      </c>
      <c r="F34" s="28" t="s">
        <v>5</v>
      </c>
      <c r="G34" s="28">
        <v>3</v>
      </c>
      <c r="H34" s="30">
        <v>39</v>
      </c>
      <c r="I34" s="30">
        <v>23.400000000000002</v>
      </c>
      <c r="J34" s="30">
        <v>3</v>
      </c>
      <c r="K34" s="30">
        <v>25</v>
      </c>
      <c r="L34" s="30">
        <v>150</v>
      </c>
      <c r="M34" s="25">
        <f>G34*H34+I34+J34+K34+L34</f>
        <v>318.39999999999998</v>
      </c>
      <c r="N34" s="32" t="s">
        <v>11</v>
      </c>
    </row>
    <row r="35" spans="1:14" s="2" customFormat="1" ht="14.1" customHeight="1">
      <c r="A35" s="24">
        <f t="shared" si="0"/>
        <v>32</v>
      </c>
      <c r="B35" s="28" t="s">
        <v>127</v>
      </c>
      <c r="C35" s="28" t="s">
        <v>145</v>
      </c>
      <c r="D35" s="28" t="s">
        <v>146</v>
      </c>
      <c r="E35" s="29" t="s">
        <v>38</v>
      </c>
      <c r="F35" s="28" t="s">
        <v>29</v>
      </c>
      <c r="G35" s="28">
        <v>7</v>
      </c>
      <c r="H35" s="30">
        <v>90</v>
      </c>
      <c r="I35" s="30">
        <v>126</v>
      </c>
      <c r="J35" s="30">
        <v>7</v>
      </c>
      <c r="K35" s="30">
        <v>25</v>
      </c>
      <c r="L35" s="30">
        <v>150</v>
      </c>
      <c r="M35" s="25">
        <f>G35*H35+I35+J35+K35+L35</f>
        <v>938</v>
      </c>
      <c r="N35" s="32" t="s">
        <v>52</v>
      </c>
    </row>
    <row r="36" spans="1:14" s="2" customFormat="1" ht="14.1" customHeight="1">
      <c r="A36" s="24">
        <f t="shared" si="0"/>
        <v>33</v>
      </c>
      <c r="B36" s="28" t="s">
        <v>127</v>
      </c>
      <c r="C36" s="28" t="s">
        <v>147</v>
      </c>
      <c r="D36" s="28" t="s">
        <v>148</v>
      </c>
      <c r="E36" s="29" t="s">
        <v>38</v>
      </c>
      <c r="F36" s="28" t="s">
        <v>6</v>
      </c>
      <c r="G36" s="28">
        <v>22</v>
      </c>
      <c r="H36" s="30">
        <v>40</v>
      </c>
      <c r="I36" s="30">
        <v>176</v>
      </c>
      <c r="J36" s="30">
        <v>22</v>
      </c>
      <c r="K36" s="30">
        <v>25</v>
      </c>
      <c r="L36" s="30">
        <v>220</v>
      </c>
      <c r="M36" s="25">
        <f>G36*H36+I36+J36+K36+L36</f>
        <v>1323</v>
      </c>
      <c r="N36" s="32" t="s">
        <v>272</v>
      </c>
    </row>
    <row r="37" spans="1:14" s="2" customFormat="1" ht="14.1" customHeight="1">
      <c r="A37" s="24">
        <f t="shared" si="0"/>
        <v>34</v>
      </c>
      <c r="B37" s="28" t="s">
        <v>127</v>
      </c>
      <c r="C37" s="28" t="s">
        <v>149</v>
      </c>
      <c r="D37" s="28" t="s">
        <v>150</v>
      </c>
      <c r="E37" s="29" t="s">
        <v>38</v>
      </c>
      <c r="F37" s="28" t="s">
        <v>44</v>
      </c>
      <c r="G37" s="28">
        <v>4</v>
      </c>
      <c r="H37" s="30">
        <v>41</v>
      </c>
      <c r="I37" s="30">
        <v>32.800000000000004</v>
      </c>
      <c r="J37" s="30">
        <v>4</v>
      </c>
      <c r="K37" s="30">
        <v>25</v>
      </c>
      <c r="L37" s="30">
        <v>150</v>
      </c>
      <c r="M37" s="25">
        <f>G37*H37+I37+J37+K37+L37</f>
        <v>375.8</v>
      </c>
      <c r="N37" s="17" t="s">
        <v>231</v>
      </c>
    </row>
    <row r="38" spans="1:14" s="2" customFormat="1" ht="14.1" customHeight="1">
      <c r="A38" s="24">
        <f t="shared" si="0"/>
        <v>35</v>
      </c>
      <c r="B38" s="28" t="s">
        <v>127</v>
      </c>
      <c r="C38" s="28" t="s">
        <v>151</v>
      </c>
      <c r="D38" s="28" t="s">
        <v>152</v>
      </c>
      <c r="E38" s="29" t="s">
        <v>38</v>
      </c>
      <c r="F38" s="28" t="s">
        <v>4</v>
      </c>
      <c r="G38" s="28">
        <v>1</v>
      </c>
      <c r="H38" s="30">
        <v>40</v>
      </c>
      <c r="I38" s="30">
        <v>8</v>
      </c>
      <c r="J38" s="30">
        <v>1</v>
      </c>
      <c r="K38" s="30">
        <v>25</v>
      </c>
      <c r="L38" s="30">
        <v>150</v>
      </c>
      <c r="M38" s="25">
        <f>G38*H38+I38+J38+K38+L38</f>
        <v>224</v>
      </c>
      <c r="N38" s="17" t="s">
        <v>55</v>
      </c>
    </row>
    <row r="39" spans="1:14" s="2" customFormat="1" ht="14.1" customHeight="1">
      <c r="A39" s="24">
        <f t="shared" si="0"/>
        <v>36</v>
      </c>
      <c r="B39" s="28" t="s">
        <v>127</v>
      </c>
      <c r="C39" s="28" t="s">
        <v>153</v>
      </c>
      <c r="D39" s="28" t="s">
        <v>154</v>
      </c>
      <c r="E39" s="29" t="s">
        <v>38</v>
      </c>
      <c r="F39" s="28" t="s">
        <v>39</v>
      </c>
      <c r="G39" s="28">
        <v>2</v>
      </c>
      <c r="H39" s="30">
        <v>41</v>
      </c>
      <c r="I39" s="30">
        <v>16.400000000000002</v>
      </c>
      <c r="J39" s="30">
        <v>2</v>
      </c>
      <c r="K39" s="30">
        <v>25</v>
      </c>
      <c r="L39" s="30">
        <v>150</v>
      </c>
      <c r="M39" s="25">
        <f>G39*H39+I39+J39+K39+L39</f>
        <v>275.39999999999998</v>
      </c>
      <c r="N39" s="17" t="s">
        <v>55</v>
      </c>
    </row>
    <row r="40" spans="1:14" s="2" customFormat="1" ht="14.1" customHeight="1">
      <c r="A40" s="24">
        <f t="shared" si="0"/>
        <v>37</v>
      </c>
      <c r="B40" s="28" t="s">
        <v>155</v>
      </c>
      <c r="C40" s="28" t="s">
        <v>156</v>
      </c>
      <c r="D40" s="28" t="s">
        <v>157</v>
      </c>
      <c r="E40" s="29" t="s">
        <v>38</v>
      </c>
      <c r="F40" s="28" t="s">
        <v>21</v>
      </c>
      <c r="G40" s="28">
        <v>3</v>
      </c>
      <c r="H40" s="30">
        <v>82</v>
      </c>
      <c r="I40" s="30">
        <v>49.2</v>
      </c>
      <c r="J40" s="30">
        <v>3</v>
      </c>
      <c r="K40" s="30">
        <v>25</v>
      </c>
      <c r="L40" s="30">
        <v>150</v>
      </c>
      <c r="M40" s="25">
        <f>G40*H40+I40+J40+K40+L40</f>
        <v>473.2</v>
      </c>
      <c r="N40" s="17" t="s">
        <v>55</v>
      </c>
    </row>
    <row r="41" spans="1:14" s="2" customFormat="1" ht="14.1" customHeight="1">
      <c r="A41" s="24">
        <f t="shared" si="0"/>
        <v>38</v>
      </c>
      <c r="B41" s="28" t="s">
        <v>155</v>
      </c>
      <c r="C41" s="28" t="s">
        <v>158</v>
      </c>
      <c r="D41" s="28" t="s">
        <v>159</v>
      </c>
      <c r="E41" s="29" t="s">
        <v>38</v>
      </c>
      <c r="F41" s="28" t="s">
        <v>7</v>
      </c>
      <c r="G41" s="28">
        <v>3</v>
      </c>
      <c r="H41" s="30">
        <v>41</v>
      </c>
      <c r="I41" s="30">
        <v>24.6</v>
      </c>
      <c r="J41" s="30">
        <v>3</v>
      </c>
      <c r="K41" s="30">
        <v>25</v>
      </c>
      <c r="L41" s="30">
        <v>150</v>
      </c>
      <c r="M41" s="25">
        <f>G41*H41+I41+J41+K41+L41</f>
        <v>325.60000000000002</v>
      </c>
      <c r="N41" s="17" t="s">
        <v>43</v>
      </c>
    </row>
    <row r="42" spans="1:14" s="2" customFormat="1" ht="14.1" customHeight="1">
      <c r="A42" s="24">
        <f t="shared" si="0"/>
        <v>39</v>
      </c>
      <c r="B42" s="5" t="s">
        <v>155</v>
      </c>
      <c r="C42" s="5" t="s">
        <v>160</v>
      </c>
      <c r="D42" s="5" t="s">
        <v>161</v>
      </c>
      <c r="E42" s="7" t="s">
        <v>38</v>
      </c>
      <c r="F42" s="5" t="s">
        <v>162</v>
      </c>
      <c r="G42" s="5">
        <v>1</v>
      </c>
      <c r="H42" s="6">
        <v>90</v>
      </c>
      <c r="I42" s="6">
        <v>18</v>
      </c>
      <c r="J42" s="6">
        <v>1</v>
      </c>
      <c r="K42" s="6">
        <v>25</v>
      </c>
      <c r="L42" s="6">
        <v>150</v>
      </c>
      <c r="M42" s="25">
        <f>G42*H42+I42+J42+K42+L42</f>
        <v>284</v>
      </c>
      <c r="N42" s="17" t="s">
        <v>40</v>
      </c>
    </row>
    <row r="43" spans="1:14" s="2" customFormat="1" ht="14.1" customHeight="1">
      <c r="A43" s="24">
        <f t="shared" si="0"/>
        <v>40</v>
      </c>
      <c r="B43" s="5" t="s">
        <v>155</v>
      </c>
      <c r="C43" s="5" t="s">
        <v>164</v>
      </c>
      <c r="D43" s="5" t="s">
        <v>165</v>
      </c>
      <c r="E43" s="7" t="s">
        <v>38</v>
      </c>
      <c r="F43" s="5" t="s">
        <v>53</v>
      </c>
      <c r="G43" s="5">
        <v>7</v>
      </c>
      <c r="H43" s="6">
        <v>50</v>
      </c>
      <c r="I43" s="6">
        <v>70</v>
      </c>
      <c r="J43" s="6">
        <v>7</v>
      </c>
      <c r="K43" s="6">
        <v>25</v>
      </c>
      <c r="L43" s="6">
        <v>150</v>
      </c>
      <c r="M43" s="25">
        <f>G43*H43+I43+J43+K43+L43</f>
        <v>602</v>
      </c>
      <c r="N43" s="32" t="s">
        <v>45</v>
      </c>
    </row>
    <row r="44" spans="1:14" s="2" customFormat="1" ht="14.1" customHeight="1">
      <c r="A44" s="24">
        <f t="shared" si="0"/>
        <v>41</v>
      </c>
      <c r="B44" s="5" t="s">
        <v>155</v>
      </c>
      <c r="C44" s="5" t="s">
        <v>166</v>
      </c>
      <c r="D44" s="5" t="s">
        <v>167</v>
      </c>
      <c r="E44" s="7" t="s">
        <v>38</v>
      </c>
      <c r="F44" s="5" t="s">
        <v>44</v>
      </c>
      <c r="G44" s="5">
        <v>2</v>
      </c>
      <c r="H44" s="6">
        <v>41</v>
      </c>
      <c r="I44" s="6">
        <v>16.400000000000002</v>
      </c>
      <c r="J44" s="6">
        <v>2</v>
      </c>
      <c r="K44" s="6">
        <v>25</v>
      </c>
      <c r="L44" s="6">
        <v>150</v>
      </c>
      <c r="M44" s="25">
        <f>G44*H44+I44+J44+K44+L44</f>
        <v>275.39999999999998</v>
      </c>
      <c r="N44" s="32" t="s">
        <v>40</v>
      </c>
    </row>
    <row r="45" spans="1:14" s="2" customFormat="1" ht="14.1" customHeight="1">
      <c r="A45" s="24">
        <f t="shared" si="0"/>
        <v>42</v>
      </c>
      <c r="B45" s="5" t="s">
        <v>155</v>
      </c>
      <c r="C45" s="5" t="s">
        <v>168</v>
      </c>
      <c r="D45" s="5" t="s">
        <v>169</v>
      </c>
      <c r="E45" s="7" t="s">
        <v>38</v>
      </c>
      <c r="F45" s="5" t="s">
        <v>139</v>
      </c>
      <c r="G45" s="5">
        <v>1</v>
      </c>
      <c r="H45" s="6">
        <v>50</v>
      </c>
      <c r="I45" s="6">
        <v>10</v>
      </c>
      <c r="J45" s="6">
        <v>1</v>
      </c>
      <c r="K45" s="6">
        <v>25</v>
      </c>
      <c r="L45" s="6">
        <v>150</v>
      </c>
      <c r="M45" s="25">
        <f>G45*H45+I45+J45+K45+L45</f>
        <v>236</v>
      </c>
      <c r="N45" s="32" t="s">
        <v>26</v>
      </c>
    </row>
    <row r="46" spans="1:14" s="2" customFormat="1" ht="14.1" customHeight="1">
      <c r="A46" s="24">
        <f t="shared" si="0"/>
        <v>43</v>
      </c>
      <c r="B46" s="5" t="s">
        <v>170</v>
      </c>
      <c r="C46" s="5" t="s">
        <v>171</v>
      </c>
      <c r="D46" s="5" t="s">
        <v>172</v>
      </c>
      <c r="E46" s="7" t="s">
        <v>38</v>
      </c>
      <c r="F46" s="5" t="s">
        <v>34</v>
      </c>
      <c r="G46" s="5">
        <v>829</v>
      </c>
      <c r="H46" s="13" t="s">
        <v>42</v>
      </c>
      <c r="I46" s="13" t="s">
        <v>42</v>
      </c>
      <c r="J46" s="13" t="s">
        <v>42</v>
      </c>
      <c r="K46" s="6">
        <v>25</v>
      </c>
      <c r="L46" s="6">
        <v>0</v>
      </c>
      <c r="M46" s="25">
        <v>6525</v>
      </c>
      <c r="N46" s="17" t="s">
        <v>45</v>
      </c>
    </row>
    <row r="47" spans="1:14" s="2" customFormat="1" ht="14.1" customHeight="1">
      <c r="A47" s="24">
        <f t="shared" si="0"/>
        <v>44</v>
      </c>
      <c r="B47" s="5" t="s">
        <v>170</v>
      </c>
      <c r="C47" s="5" t="s">
        <v>173</v>
      </c>
      <c r="D47" s="5" t="s">
        <v>174</v>
      </c>
      <c r="E47" s="7" t="s">
        <v>38</v>
      </c>
      <c r="F47" s="5" t="s">
        <v>19</v>
      </c>
      <c r="G47" s="5">
        <v>2</v>
      </c>
      <c r="H47" s="6">
        <v>82</v>
      </c>
      <c r="I47" s="6">
        <v>32.800000000000004</v>
      </c>
      <c r="J47" s="6">
        <v>2</v>
      </c>
      <c r="K47" s="6">
        <v>25</v>
      </c>
      <c r="L47" s="6">
        <v>150</v>
      </c>
      <c r="M47" s="25">
        <f>G47*H47+I47+J47+K47+L47</f>
        <v>373.8</v>
      </c>
      <c r="N47" s="17" t="s">
        <v>40</v>
      </c>
    </row>
    <row r="48" spans="1:14" s="2" customFormat="1" ht="14.1" customHeight="1">
      <c r="A48" s="24">
        <f t="shared" si="0"/>
        <v>45</v>
      </c>
      <c r="B48" s="5" t="s">
        <v>170</v>
      </c>
      <c r="C48" s="5" t="s">
        <v>175</v>
      </c>
      <c r="D48" s="5" t="s">
        <v>176</v>
      </c>
      <c r="E48" s="7" t="s">
        <v>38</v>
      </c>
      <c r="F48" s="5" t="s">
        <v>29</v>
      </c>
      <c r="G48" s="5">
        <v>3</v>
      </c>
      <c r="H48" s="6">
        <v>90</v>
      </c>
      <c r="I48" s="6">
        <v>54</v>
      </c>
      <c r="J48" s="6">
        <v>3</v>
      </c>
      <c r="K48" s="6">
        <v>25</v>
      </c>
      <c r="L48" s="6">
        <v>150</v>
      </c>
      <c r="M48" s="25">
        <f>G48*H48+I48+J48+K48+L48</f>
        <v>502</v>
      </c>
      <c r="N48" s="17" t="s">
        <v>40</v>
      </c>
    </row>
    <row r="49" spans="1:14" s="2" customFormat="1" ht="14.1" customHeight="1">
      <c r="A49" s="24">
        <f t="shared" si="0"/>
        <v>46</v>
      </c>
      <c r="B49" s="5" t="s">
        <v>170</v>
      </c>
      <c r="C49" s="5" t="s">
        <v>177</v>
      </c>
      <c r="D49" s="5" t="s">
        <v>178</v>
      </c>
      <c r="E49" s="7" t="s">
        <v>38</v>
      </c>
      <c r="F49" s="5" t="s">
        <v>28</v>
      </c>
      <c r="G49" s="5">
        <v>1</v>
      </c>
      <c r="H49" s="6">
        <v>82</v>
      </c>
      <c r="I49" s="6">
        <v>16.400000000000002</v>
      </c>
      <c r="J49" s="6">
        <v>1</v>
      </c>
      <c r="K49" s="6">
        <v>25</v>
      </c>
      <c r="L49" s="6">
        <v>150</v>
      </c>
      <c r="M49" s="25">
        <f>G49*H49+I49+J49+K49+L49</f>
        <v>274.39999999999998</v>
      </c>
      <c r="N49" s="17" t="s">
        <v>277</v>
      </c>
    </row>
    <row r="50" spans="1:14" s="2" customFormat="1" ht="14.1" customHeight="1">
      <c r="A50" s="24">
        <f t="shared" si="0"/>
        <v>47</v>
      </c>
      <c r="B50" s="5" t="s">
        <v>170</v>
      </c>
      <c r="C50" s="5" t="s">
        <v>179</v>
      </c>
      <c r="D50" s="5" t="s">
        <v>180</v>
      </c>
      <c r="E50" s="7" t="s">
        <v>38</v>
      </c>
      <c r="F50" s="5" t="s">
        <v>4</v>
      </c>
      <c r="G50" s="5">
        <v>22</v>
      </c>
      <c r="H50" s="6">
        <v>40</v>
      </c>
      <c r="I50" s="6">
        <v>176</v>
      </c>
      <c r="J50" s="6">
        <v>22</v>
      </c>
      <c r="K50" s="6">
        <v>25</v>
      </c>
      <c r="L50" s="6">
        <v>220</v>
      </c>
      <c r="M50" s="25">
        <f>G50*H50+I50+J50+K50+L50</f>
        <v>1323</v>
      </c>
      <c r="N50" s="17" t="s">
        <v>280</v>
      </c>
    </row>
    <row r="51" spans="1:14" s="2" customFormat="1" ht="14.1" customHeight="1">
      <c r="A51" s="24">
        <f t="shared" si="0"/>
        <v>48</v>
      </c>
      <c r="B51" s="5" t="s">
        <v>170</v>
      </c>
      <c r="C51" s="5" t="s">
        <v>182</v>
      </c>
      <c r="D51" s="5" t="s">
        <v>183</v>
      </c>
      <c r="E51" s="7" t="s">
        <v>38</v>
      </c>
      <c r="F51" s="5" t="s">
        <v>47</v>
      </c>
      <c r="G51" s="5">
        <v>9</v>
      </c>
      <c r="H51" s="6">
        <v>82</v>
      </c>
      <c r="I51" s="6">
        <v>147.6</v>
      </c>
      <c r="J51" s="6">
        <v>9</v>
      </c>
      <c r="K51" s="6">
        <v>25</v>
      </c>
      <c r="L51" s="6">
        <v>150</v>
      </c>
      <c r="M51" s="25">
        <f>G51*H51+I51+J51+K51+L51</f>
        <v>1069.5999999999999</v>
      </c>
      <c r="N51" s="17" t="s">
        <v>289</v>
      </c>
    </row>
    <row r="52" spans="1:14" s="2" customFormat="1" ht="14.1" customHeight="1">
      <c r="A52" s="24">
        <f t="shared" si="0"/>
        <v>49</v>
      </c>
      <c r="B52" s="5" t="s">
        <v>170</v>
      </c>
      <c r="C52" s="5" t="s">
        <v>184</v>
      </c>
      <c r="D52" s="5" t="s">
        <v>185</v>
      </c>
      <c r="E52" s="7" t="s">
        <v>38</v>
      </c>
      <c r="F52" s="5" t="s">
        <v>5</v>
      </c>
      <c r="G52" s="5">
        <v>3</v>
      </c>
      <c r="H52" s="6">
        <v>39</v>
      </c>
      <c r="I52" s="6">
        <v>23.400000000000002</v>
      </c>
      <c r="J52" s="6">
        <v>3</v>
      </c>
      <c r="K52" s="6">
        <v>25</v>
      </c>
      <c r="L52" s="6">
        <v>150</v>
      </c>
      <c r="M52" s="25">
        <f>G52*H52+I52+J52+K52+L52</f>
        <v>318.39999999999998</v>
      </c>
      <c r="N52" s="17" t="s">
        <v>26</v>
      </c>
    </row>
    <row r="53" spans="1:14" s="2" customFormat="1" ht="14.1" customHeight="1">
      <c r="A53" s="24">
        <f t="shared" si="0"/>
        <v>50</v>
      </c>
      <c r="B53" s="5" t="s">
        <v>170</v>
      </c>
      <c r="C53" s="5" t="s">
        <v>186</v>
      </c>
      <c r="D53" s="5" t="s">
        <v>187</v>
      </c>
      <c r="E53" s="7" t="s">
        <v>38</v>
      </c>
      <c r="F53" s="5" t="s">
        <v>51</v>
      </c>
      <c r="G53" s="5">
        <v>5</v>
      </c>
      <c r="H53" s="6">
        <v>40</v>
      </c>
      <c r="I53" s="6">
        <v>40</v>
      </c>
      <c r="J53" s="6">
        <v>5</v>
      </c>
      <c r="K53" s="6">
        <v>25</v>
      </c>
      <c r="L53" s="6">
        <v>150</v>
      </c>
      <c r="M53" s="25">
        <f>G53*H53+I53+J53+K53+L53</f>
        <v>420</v>
      </c>
      <c r="N53" s="17" t="s">
        <v>26</v>
      </c>
    </row>
    <row r="54" spans="1:14" s="2" customFormat="1" ht="14.1" customHeight="1">
      <c r="A54" s="24">
        <f t="shared" si="0"/>
        <v>51</v>
      </c>
      <c r="B54" s="5" t="s">
        <v>170</v>
      </c>
      <c r="C54" s="5" t="s">
        <v>188</v>
      </c>
      <c r="D54" s="5" t="s">
        <v>189</v>
      </c>
      <c r="E54" s="7" t="s">
        <v>38</v>
      </c>
      <c r="F54" s="5" t="s">
        <v>190</v>
      </c>
      <c r="G54" s="5">
        <v>3</v>
      </c>
      <c r="H54" s="6">
        <v>150</v>
      </c>
      <c r="I54" s="6">
        <v>90</v>
      </c>
      <c r="J54" s="6">
        <v>3</v>
      </c>
      <c r="K54" s="6">
        <v>25</v>
      </c>
      <c r="L54" s="6">
        <v>150</v>
      </c>
      <c r="M54" s="25">
        <f>G54*H54+I54+J54+K54+L54</f>
        <v>718</v>
      </c>
      <c r="N54" s="17" t="s">
        <v>50</v>
      </c>
    </row>
    <row r="55" spans="1:14" s="2" customFormat="1" ht="14.1" customHeight="1">
      <c r="A55" s="24">
        <f t="shared" si="0"/>
        <v>52</v>
      </c>
      <c r="B55" s="5" t="s">
        <v>192</v>
      </c>
      <c r="C55" s="5" t="s">
        <v>193</v>
      </c>
      <c r="D55" s="5" t="s">
        <v>194</v>
      </c>
      <c r="E55" s="7" t="s">
        <v>38</v>
      </c>
      <c r="F55" s="5" t="s">
        <v>39</v>
      </c>
      <c r="G55" s="5">
        <v>3</v>
      </c>
      <c r="H55" s="6">
        <v>41</v>
      </c>
      <c r="I55" s="6">
        <v>24.6</v>
      </c>
      <c r="J55" s="6">
        <v>3</v>
      </c>
      <c r="K55" s="6">
        <v>25</v>
      </c>
      <c r="L55" s="6">
        <v>150</v>
      </c>
      <c r="M55" s="25">
        <f>G55*H55+I55+J55+K55+L55</f>
        <v>325.60000000000002</v>
      </c>
      <c r="N55" s="32" t="s">
        <v>140</v>
      </c>
    </row>
    <row r="56" spans="1:14" s="2" customFormat="1" ht="14.1" customHeight="1">
      <c r="A56" s="24">
        <f t="shared" si="0"/>
        <v>53</v>
      </c>
      <c r="B56" s="5" t="s">
        <v>195</v>
      </c>
      <c r="C56" s="5" t="s">
        <v>196</v>
      </c>
      <c r="D56" s="5" t="s">
        <v>197</v>
      </c>
      <c r="E56" s="7" t="s">
        <v>38</v>
      </c>
      <c r="F56" s="5" t="s">
        <v>6</v>
      </c>
      <c r="G56" s="5">
        <v>12</v>
      </c>
      <c r="H56" s="6">
        <v>40</v>
      </c>
      <c r="I56" s="6">
        <v>96</v>
      </c>
      <c r="J56" s="6">
        <v>12</v>
      </c>
      <c r="K56" s="6">
        <v>25</v>
      </c>
      <c r="L56" s="6">
        <v>150</v>
      </c>
      <c r="M56" s="25">
        <f>G56*H56+I56+J56+K56+L56</f>
        <v>763</v>
      </c>
      <c r="N56" s="17" t="s">
        <v>56</v>
      </c>
    </row>
    <row r="57" spans="1:14" s="2" customFormat="1" ht="14.1" customHeight="1">
      <c r="A57" s="24">
        <f t="shared" si="0"/>
        <v>54</v>
      </c>
      <c r="B57" s="5" t="s">
        <v>198</v>
      </c>
      <c r="C57" s="5" t="s">
        <v>199</v>
      </c>
      <c r="D57" s="5" t="s">
        <v>200</v>
      </c>
      <c r="E57" s="7" t="s">
        <v>38</v>
      </c>
      <c r="F57" s="5" t="s">
        <v>201</v>
      </c>
      <c r="G57" s="5">
        <v>2</v>
      </c>
      <c r="H57" s="6">
        <v>82</v>
      </c>
      <c r="I57" s="6">
        <v>32.800000000000004</v>
      </c>
      <c r="J57" s="6">
        <v>2</v>
      </c>
      <c r="K57" s="6">
        <v>25</v>
      </c>
      <c r="L57" s="6">
        <v>150</v>
      </c>
      <c r="M57" s="25">
        <f>G57*H57+I57+J57+K57+L57</f>
        <v>373.8</v>
      </c>
      <c r="N57" s="17" t="s">
        <v>140</v>
      </c>
    </row>
    <row r="58" spans="1:14" s="2" customFormat="1" ht="14.1" customHeight="1">
      <c r="A58" s="24">
        <f t="shared" si="0"/>
        <v>55</v>
      </c>
      <c r="B58" s="5" t="s">
        <v>198</v>
      </c>
      <c r="C58" s="5" t="s">
        <v>203</v>
      </c>
      <c r="D58" s="5" t="s">
        <v>204</v>
      </c>
      <c r="E58" s="7" t="s">
        <v>38</v>
      </c>
      <c r="F58" s="5" t="s">
        <v>5</v>
      </c>
      <c r="G58" s="5">
        <v>18</v>
      </c>
      <c r="H58" s="6">
        <v>39</v>
      </c>
      <c r="I58" s="6">
        <v>140.4</v>
      </c>
      <c r="J58" s="6">
        <v>18</v>
      </c>
      <c r="K58" s="6">
        <v>25</v>
      </c>
      <c r="L58" s="6">
        <v>180</v>
      </c>
      <c r="M58" s="25">
        <f>G58*H58+I58+J58+K58+L58</f>
        <v>1065.4000000000001</v>
      </c>
      <c r="N58" s="17" t="s">
        <v>226</v>
      </c>
    </row>
    <row r="59" spans="1:14" s="2" customFormat="1" ht="14.1" customHeight="1">
      <c r="A59" s="24">
        <f t="shared" si="0"/>
        <v>56</v>
      </c>
      <c r="B59" s="5" t="s">
        <v>198</v>
      </c>
      <c r="C59" s="5" t="s">
        <v>205</v>
      </c>
      <c r="D59" s="5" t="s">
        <v>206</v>
      </c>
      <c r="E59" s="7" t="s">
        <v>38</v>
      </c>
      <c r="F59" s="5" t="s">
        <v>6</v>
      </c>
      <c r="G59" s="5">
        <v>3</v>
      </c>
      <c r="H59" s="6">
        <v>40</v>
      </c>
      <c r="I59" s="6">
        <v>24</v>
      </c>
      <c r="J59" s="6">
        <v>3</v>
      </c>
      <c r="K59" s="6">
        <v>25</v>
      </c>
      <c r="L59" s="6">
        <v>150</v>
      </c>
      <c r="M59" s="25">
        <f>G59*H59+I59+J59+K59+L59</f>
        <v>322</v>
      </c>
      <c r="N59" s="17" t="s">
        <v>226</v>
      </c>
    </row>
    <row r="60" spans="1:14" s="2" customFormat="1" ht="14.1" customHeight="1">
      <c r="A60" s="24">
        <f t="shared" si="0"/>
        <v>57</v>
      </c>
      <c r="B60" s="5" t="s">
        <v>208</v>
      </c>
      <c r="C60" s="5" t="s">
        <v>209</v>
      </c>
      <c r="D60" s="5" t="s">
        <v>210</v>
      </c>
      <c r="E60" s="7" t="s">
        <v>38</v>
      </c>
      <c r="F60" s="5" t="s">
        <v>211</v>
      </c>
      <c r="G60" s="5">
        <v>21</v>
      </c>
      <c r="H60" s="6">
        <v>90</v>
      </c>
      <c r="I60" s="6">
        <v>378</v>
      </c>
      <c r="J60" s="6">
        <v>21</v>
      </c>
      <c r="K60" s="6">
        <v>25</v>
      </c>
      <c r="L60" s="6">
        <v>210</v>
      </c>
      <c r="M60" s="25">
        <f>G60*H60+I60+J60+K60+L60</f>
        <v>2524</v>
      </c>
      <c r="N60" s="17" t="s">
        <v>50</v>
      </c>
    </row>
    <row r="61" spans="1:14" s="2" customFormat="1" ht="14.1" customHeight="1">
      <c r="A61" s="24">
        <f t="shared" si="0"/>
        <v>58</v>
      </c>
      <c r="B61" s="5" t="s">
        <v>208</v>
      </c>
      <c r="C61" s="5" t="s">
        <v>213</v>
      </c>
      <c r="D61" s="5" t="s">
        <v>214</v>
      </c>
      <c r="E61" s="7" t="s">
        <v>38</v>
      </c>
      <c r="F61" s="5" t="s">
        <v>4</v>
      </c>
      <c r="G61" s="5">
        <v>2</v>
      </c>
      <c r="H61" s="6">
        <v>40</v>
      </c>
      <c r="I61" s="6">
        <v>16</v>
      </c>
      <c r="J61" s="6">
        <v>2</v>
      </c>
      <c r="K61" s="6">
        <v>25</v>
      </c>
      <c r="L61" s="6">
        <v>150</v>
      </c>
      <c r="M61" s="25">
        <f>G61*H61+I61+J61+K61+L61</f>
        <v>273</v>
      </c>
      <c r="N61" s="17" t="s">
        <v>260</v>
      </c>
    </row>
    <row r="62" spans="1:14" s="2" customFormat="1" ht="14.1" customHeight="1">
      <c r="A62" s="24">
        <f t="shared" si="0"/>
        <v>59</v>
      </c>
      <c r="B62" s="5" t="s">
        <v>208</v>
      </c>
      <c r="C62" s="5" t="s">
        <v>215</v>
      </c>
      <c r="D62" s="5" t="s">
        <v>216</v>
      </c>
      <c r="E62" s="7" t="s">
        <v>38</v>
      </c>
      <c r="F62" s="5" t="s">
        <v>34</v>
      </c>
      <c r="G62" s="5">
        <v>1</v>
      </c>
      <c r="H62" s="6">
        <v>82</v>
      </c>
      <c r="I62" s="6">
        <v>16.400000000000002</v>
      </c>
      <c r="J62" s="6">
        <v>1</v>
      </c>
      <c r="K62" s="6">
        <v>25</v>
      </c>
      <c r="L62" s="6">
        <v>150</v>
      </c>
      <c r="M62" s="25">
        <f>G62*H62+I62+J62+K62+L62</f>
        <v>274.39999999999998</v>
      </c>
      <c r="N62" s="17" t="s">
        <v>20</v>
      </c>
    </row>
    <row r="63" spans="1:14" s="2" customFormat="1" ht="14.1" customHeight="1">
      <c r="A63" s="24">
        <f t="shared" si="0"/>
        <v>60</v>
      </c>
      <c r="B63" s="5" t="s">
        <v>208</v>
      </c>
      <c r="C63" s="5" t="s">
        <v>217</v>
      </c>
      <c r="D63" s="5" t="s">
        <v>218</v>
      </c>
      <c r="E63" s="7" t="s">
        <v>38</v>
      </c>
      <c r="F63" s="5" t="s">
        <v>28</v>
      </c>
      <c r="G63" s="5">
        <v>2</v>
      </c>
      <c r="H63" s="6">
        <v>82</v>
      </c>
      <c r="I63" s="6">
        <v>32.800000000000004</v>
      </c>
      <c r="J63" s="6">
        <v>2</v>
      </c>
      <c r="K63" s="6">
        <v>25</v>
      </c>
      <c r="L63" s="6">
        <v>150</v>
      </c>
      <c r="M63" s="25">
        <f>G63*H63+I63+J63+K63+L63</f>
        <v>373.8</v>
      </c>
      <c r="N63" s="17" t="s">
        <v>20</v>
      </c>
    </row>
    <row r="64" spans="1:14" s="2" customFormat="1" ht="14.1" customHeight="1">
      <c r="A64" s="24">
        <f t="shared" si="0"/>
        <v>61</v>
      </c>
      <c r="B64" s="5" t="s">
        <v>208</v>
      </c>
      <c r="C64" s="5" t="s">
        <v>219</v>
      </c>
      <c r="D64" s="5" t="s">
        <v>220</v>
      </c>
      <c r="E64" s="7" t="s">
        <v>38</v>
      </c>
      <c r="F64" s="5" t="s">
        <v>221</v>
      </c>
      <c r="G64" s="5">
        <v>2</v>
      </c>
      <c r="H64" s="6">
        <v>82</v>
      </c>
      <c r="I64" s="6">
        <v>32.800000000000004</v>
      </c>
      <c r="J64" s="6">
        <v>2</v>
      </c>
      <c r="K64" s="6">
        <v>25</v>
      </c>
      <c r="L64" s="6">
        <v>150</v>
      </c>
      <c r="M64" s="25">
        <f>G64*H64+I64+J64+K64+L64</f>
        <v>373.8</v>
      </c>
      <c r="N64" s="17" t="s">
        <v>20</v>
      </c>
    </row>
    <row r="65" spans="1:14" s="2" customFormat="1" ht="14.1" customHeight="1">
      <c r="A65" s="24">
        <f t="shared" si="0"/>
        <v>62</v>
      </c>
      <c r="B65" s="5" t="s">
        <v>208</v>
      </c>
      <c r="C65" s="5" t="s">
        <v>223</v>
      </c>
      <c r="D65" s="5" t="s">
        <v>224</v>
      </c>
      <c r="E65" s="7" t="s">
        <v>38</v>
      </c>
      <c r="F65" s="5" t="s">
        <v>225</v>
      </c>
      <c r="G65" s="5">
        <v>9</v>
      </c>
      <c r="H65" s="6">
        <v>50</v>
      </c>
      <c r="I65" s="6">
        <v>90</v>
      </c>
      <c r="J65" s="6">
        <v>9</v>
      </c>
      <c r="K65" s="6">
        <v>25</v>
      </c>
      <c r="L65" s="6">
        <v>150</v>
      </c>
      <c r="M65" s="25">
        <f>G65*H65+I65+J65+K65+L65</f>
        <v>724</v>
      </c>
      <c r="N65" s="17" t="s">
        <v>31</v>
      </c>
    </row>
    <row r="66" spans="1:14" s="2" customFormat="1" ht="14.1" customHeight="1">
      <c r="A66" s="24">
        <f t="shared" si="0"/>
        <v>63</v>
      </c>
      <c r="B66" s="5" t="s">
        <v>208</v>
      </c>
      <c r="C66" s="5" t="s">
        <v>227</v>
      </c>
      <c r="D66" s="5" t="s">
        <v>228</v>
      </c>
      <c r="E66" s="7" t="s">
        <v>38</v>
      </c>
      <c r="F66" s="5" t="s">
        <v>6</v>
      </c>
      <c r="G66" s="5">
        <v>1</v>
      </c>
      <c r="H66" s="6">
        <v>40</v>
      </c>
      <c r="I66" s="6">
        <v>8</v>
      </c>
      <c r="J66" s="6">
        <v>1</v>
      </c>
      <c r="K66" s="6">
        <v>25</v>
      </c>
      <c r="L66" s="6">
        <v>150</v>
      </c>
      <c r="M66" s="25">
        <f>G66*H66+I66+J66+K66+L66</f>
        <v>224</v>
      </c>
      <c r="N66" s="17" t="s">
        <v>68</v>
      </c>
    </row>
    <row r="67" spans="1:14" s="2" customFormat="1" ht="14.1" customHeight="1">
      <c r="A67" s="24">
        <f t="shared" si="0"/>
        <v>64</v>
      </c>
      <c r="B67" s="5" t="s">
        <v>208</v>
      </c>
      <c r="C67" s="5" t="s">
        <v>229</v>
      </c>
      <c r="D67" s="5" t="s">
        <v>230</v>
      </c>
      <c r="E67" s="7" t="s">
        <v>38</v>
      </c>
      <c r="F67" s="5" t="s">
        <v>6</v>
      </c>
      <c r="G67" s="5">
        <v>6</v>
      </c>
      <c r="H67" s="6">
        <v>40</v>
      </c>
      <c r="I67" s="6">
        <v>48</v>
      </c>
      <c r="J67" s="6">
        <v>6</v>
      </c>
      <c r="K67" s="6">
        <v>25</v>
      </c>
      <c r="L67" s="6">
        <v>150</v>
      </c>
      <c r="M67" s="25">
        <f>G67*H67+I67+J67+K67+L67</f>
        <v>469</v>
      </c>
      <c r="N67" s="17" t="s">
        <v>27</v>
      </c>
    </row>
    <row r="68" spans="1:14" s="2" customFormat="1" ht="14.1" customHeight="1">
      <c r="A68" s="24">
        <f t="shared" si="0"/>
        <v>65</v>
      </c>
      <c r="B68" s="5" t="s">
        <v>232</v>
      </c>
      <c r="C68" s="5" t="s">
        <v>233</v>
      </c>
      <c r="D68" s="5" t="s">
        <v>234</v>
      </c>
      <c r="E68" s="7" t="s">
        <v>38</v>
      </c>
      <c r="F68" s="5" t="s">
        <v>5</v>
      </c>
      <c r="G68" s="5">
        <v>7</v>
      </c>
      <c r="H68" s="6">
        <v>39</v>
      </c>
      <c r="I68" s="6">
        <v>54.6</v>
      </c>
      <c r="J68" s="6">
        <v>7</v>
      </c>
      <c r="K68" s="6">
        <v>25</v>
      </c>
      <c r="L68" s="6">
        <v>150</v>
      </c>
      <c r="M68" s="25">
        <f>G68*H68+I68+J68+K68+L68</f>
        <v>509.6</v>
      </c>
      <c r="N68" s="17" t="s">
        <v>23</v>
      </c>
    </row>
    <row r="69" spans="1:14" s="2" customFormat="1" ht="14.1" customHeight="1">
      <c r="A69" s="24">
        <f t="shared" si="0"/>
        <v>66</v>
      </c>
      <c r="B69" s="5" t="s">
        <v>232</v>
      </c>
      <c r="C69" s="5" t="s">
        <v>235</v>
      </c>
      <c r="D69" s="5" t="s">
        <v>236</v>
      </c>
      <c r="E69" s="7" t="s">
        <v>38</v>
      </c>
      <c r="F69" s="5" t="s">
        <v>211</v>
      </c>
      <c r="G69" s="5">
        <v>4</v>
      </c>
      <c r="H69" s="6">
        <v>90</v>
      </c>
      <c r="I69" s="6">
        <v>72</v>
      </c>
      <c r="J69" s="6">
        <v>4</v>
      </c>
      <c r="K69" s="6">
        <v>25</v>
      </c>
      <c r="L69" s="6">
        <v>150</v>
      </c>
      <c r="M69" s="25">
        <f>G69*H69+I69+J69+K69+L69</f>
        <v>611</v>
      </c>
      <c r="N69" s="17" t="s">
        <v>35</v>
      </c>
    </row>
    <row r="70" spans="1:14" s="2" customFormat="1" ht="14.1" customHeight="1">
      <c r="A70" s="24">
        <f t="shared" ref="A70:A110" si="1">A69+1</f>
        <v>67</v>
      </c>
      <c r="B70" s="5" t="s">
        <v>232</v>
      </c>
      <c r="C70" s="5" t="s">
        <v>237</v>
      </c>
      <c r="D70" s="5" t="s">
        <v>238</v>
      </c>
      <c r="E70" s="7" t="s">
        <v>38</v>
      </c>
      <c r="F70" s="5" t="s">
        <v>29</v>
      </c>
      <c r="G70" s="5">
        <v>1</v>
      </c>
      <c r="H70" s="6">
        <v>90</v>
      </c>
      <c r="I70" s="6">
        <v>18</v>
      </c>
      <c r="J70" s="6">
        <v>1</v>
      </c>
      <c r="K70" s="6">
        <v>25</v>
      </c>
      <c r="L70" s="6">
        <v>150</v>
      </c>
      <c r="M70" s="25">
        <f>G70*H70+I70+J70+K70+L70</f>
        <v>284</v>
      </c>
      <c r="N70" s="17" t="s">
        <v>68</v>
      </c>
    </row>
    <row r="71" spans="1:14" s="2" customFormat="1" ht="14.1" customHeight="1">
      <c r="A71" s="24">
        <f t="shared" si="1"/>
        <v>68</v>
      </c>
      <c r="B71" s="5" t="s">
        <v>232</v>
      </c>
      <c r="C71" s="5" t="s">
        <v>239</v>
      </c>
      <c r="D71" s="5" t="s">
        <v>240</v>
      </c>
      <c r="E71" s="7" t="s">
        <v>38</v>
      </c>
      <c r="F71" s="5" t="s">
        <v>19</v>
      </c>
      <c r="G71" s="5">
        <v>5</v>
      </c>
      <c r="H71" s="6">
        <v>82</v>
      </c>
      <c r="I71" s="6">
        <v>82</v>
      </c>
      <c r="J71" s="6">
        <v>5</v>
      </c>
      <c r="K71" s="6">
        <v>25</v>
      </c>
      <c r="L71" s="6">
        <v>150</v>
      </c>
      <c r="M71" s="25">
        <f>G71*H71+I71+J71+K71+L71</f>
        <v>672</v>
      </c>
      <c r="N71" s="17" t="s">
        <v>99</v>
      </c>
    </row>
    <row r="72" spans="1:14" s="2" customFormat="1" ht="14.1" customHeight="1">
      <c r="A72" s="24">
        <f t="shared" si="1"/>
        <v>69</v>
      </c>
      <c r="B72" s="5" t="s">
        <v>232</v>
      </c>
      <c r="C72" s="5" t="s">
        <v>241</v>
      </c>
      <c r="D72" s="5" t="s">
        <v>242</v>
      </c>
      <c r="E72" s="7" t="s">
        <v>38</v>
      </c>
      <c r="F72" s="5" t="s">
        <v>211</v>
      </c>
      <c r="G72" s="5">
        <v>1</v>
      </c>
      <c r="H72" s="6">
        <v>90</v>
      </c>
      <c r="I72" s="6">
        <v>18</v>
      </c>
      <c r="J72" s="6">
        <v>1</v>
      </c>
      <c r="K72" s="6">
        <v>25</v>
      </c>
      <c r="L72" s="6">
        <v>150</v>
      </c>
      <c r="M72" s="25">
        <f>G72*H72+I72+J72+K72+L72</f>
        <v>284</v>
      </c>
      <c r="N72" s="17" t="s">
        <v>102</v>
      </c>
    </row>
    <row r="73" spans="1:14" s="2" customFormat="1" ht="14.1" customHeight="1">
      <c r="A73" s="24">
        <f t="shared" si="1"/>
        <v>70</v>
      </c>
      <c r="B73" s="5" t="s">
        <v>232</v>
      </c>
      <c r="C73" s="5" t="s">
        <v>243</v>
      </c>
      <c r="D73" s="5" t="s">
        <v>244</v>
      </c>
      <c r="E73" s="7" t="s">
        <v>38</v>
      </c>
      <c r="F73" s="5" t="s">
        <v>21</v>
      </c>
      <c r="G73" s="5">
        <v>2</v>
      </c>
      <c r="H73" s="6">
        <v>82</v>
      </c>
      <c r="I73" s="6">
        <v>32.800000000000004</v>
      </c>
      <c r="J73" s="6">
        <v>2</v>
      </c>
      <c r="K73" s="6">
        <v>25</v>
      </c>
      <c r="L73" s="6">
        <v>150</v>
      </c>
      <c r="M73" s="25">
        <f>G73*H73+I73+J73+K73+L73</f>
        <v>373.8</v>
      </c>
      <c r="N73" s="17" t="s">
        <v>113</v>
      </c>
    </row>
    <row r="74" spans="1:14" s="2" customFormat="1" ht="14.1" customHeight="1">
      <c r="A74" s="24">
        <f t="shared" si="1"/>
        <v>71</v>
      </c>
      <c r="B74" s="5" t="s">
        <v>245</v>
      </c>
      <c r="C74" s="5" t="s">
        <v>246</v>
      </c>
      <c r="D74" s="5" t="s">
        <v>247</v>
      </c>
      <c r="E74" s="7" t="s">
        <v>38</v>
      </c>
      <c r="F74" s="5" t="s">
        <v>225</v>
      </c>
      <c r="G74" s="5">
        <v>3</v>
      </c>
      <c r="H74" s="6">
        <v>50</v>
      </c>
      <c r="I74" s="6">
        <v>30</v>
      </c>
      <c r="J74" s="6">
        <v>3</v>
      </c>
      <c r="K74" s="6">
        <v>25</v>
      </c>
      <c r="L74" s="6">
        <v>150</v>
      </c>
      <c r="M74" s="25">
        <f>G74*H74+I74+J74+K74+L74</f>
        <v>358</v>
      </c>
      <c r="N74" s="17" t="s">
        <v>118</v>
      </c>
    </row>
    <row r="75" spans="1:14" s="2" customFormat="1" ht="14.1" customHeight="1">
      <c r="A75" s="24">
        <f t="shared" si="1"/>
        <v>72</v>
      </c>
      <c r="B75" s="5" t="s">
        <v>245</v>
      </c>
      <c r="C75" s="5" t="s">
        <v>248</v>
      </c>
      <c r="D75" s="5" t="s">
        <v>249</v>
      </c>
      <c r="E75" s="7" t="s">
        <v>38</v>
      </c>
      <c r="F75" s="5" t="s">
        <v>250</v>
      </c>
      <c r="G75" s="5">
        <v>24</v>
      </c>
      <c r="H75" s="6">
        <v>82</v>
      </c>
      <c r="I75" s="6">
        <v>393.6</v>
      </c>
      <c r="J75" s="6">
        <v>24</v>
      </c>
      <c r="K75" s="6">
        <v>25</v>
      </c>
      <c r="L75" s="6">
        <v>240</v>
      </c>
      <c r="M75" s="25">
        <f>G75*H75+I75+J75+K75+L75</f>
        <v>2650.6</v>
      </c>
      <c r="N75" s="17" t="s">
        <v>57</v>
      </c>
    </row>
    <row r="76" spans="1:14" s="2" customFormat="1" ht="14.1" customHeight="1">
      <c r="A76" s="24">
        <f t="shared" si="1"/>
        <v>73</v>
      </c>
      <c r="B76" s="5" t="s">
        <v>245</v>
      </c>
      <c r="C76" s="5" t="s">
        <v>251</v>
      </c>
      <c r="D76" s="5" t="s">
        <v>252</v>
      </c>
      <c r="E76" s="7" t="s">
        <v>38</v>
      </c>
      <c r="F76" s="5" t="s">
        <v>19</v>
      </c>
      <c r="G76" s="5">
        <v>1</v>
      </c>
      <c r="H76" s="6">
        <v>82</v>
      </c>
      <c r="I76" s="6">
        <v>16.400000000000002</v>
      </c>
      <c r="J76" s="6">
        <v>1</v>
      </c>
      <c r="K76" s="6">
        <v>25</v>
      </c>
      <c r="L76" s="6">
        <v>150</v>
      </c>
      <c r="M76" s="25">
        <f>G76*H76+I76+J76+K76+L76</f>
        <v>274.39999999999998</v>
      </c>
      <c r="N76" s="17" t="s">
        <v>54</v>
      </c>
    </row>
    <row r="77" spans="1:14" s="2" customFormat="1" ht="14.1" customHeight="1">
      <c r="A77" s="24">
        <f t="shared" si="1"/>
        <v>74</v>
      </c>
      <c r="B77" s="5" t="s">
        <v>245</v>
      </c>
      <c r="C77" s="5" t="s">
        <v>253</v>
      </c>
      <c r="D77" s="5" t="s">
        <v>254</v>
      </c>
      <c r="E77" s="7" t="s">
        <v>38</v>
      </c>
      <c r="F77" s="5" t="s">
        <v>5</v>
      </c>
      <c r="G77" s="5">
        <v>1</v>
      </c>
      <c r="H77" s="6">
        <v>39</v>
      </c>
      <c r="I77" s="6">
        <v>7.8000000000000007</v>
      </c>
      <c r="J77" s="6">
        <v>1</v>
      </c>
      <c r="K77" s="6">
        <v>25</v>
      </c>
      <c r="L77" s="6">
        <v>150</v>
      </c>
      <c r="M77" s="25">
        <f>G77*H77+I77+J77+K77+L77</f>
        <v>222.8</v>
      </c>
      <c r="N77" s="32" t="s">
        <v>136</v>
      </c>
    </row>
    <row r="78" spans="1:14" s="2" customFormat="1" ht="14.1" customHeight="1">
      <c r="A78" s="24">
        <f t="shared" si="1"/>
        <v>75</v>
      </c>
      <c r="B78" s="5" t="s">
        <v>255</v>
      </c>
      <c r="C78" s="5" t="s">
        <v>256</v>
      </c>
      <c r="D78" s="5" t="s">
        <v>257</v>
      </c>
      <c r="E78" s="7" t="s">
        <v>38</v>
      </c>
      <c r="F78" s="5" t="s">
        <v>49</v>
      </c>
      <c r="G78" s="5">
        <v>2</v>
      </c>
      <c r="H78" s="6">
        <v>50</v>
      </c>
      <c r="I78" s="6">
        <v>20</v>
      </c>
      <c r="J78" s="6">
        <v>2</v>
      </c>
      <c r="K78" s="6">
        <v>25</v>
      </c>
      <c r="L78" s="6">
        <v>150</v>
      </c>
      <c r="M78" s="25">
        <f>G78*H78+I78+J78+K78+L78</f>
        <v>297</v>
      </c>
      <c r="N78" s="32" t="s">
        <v>46</v>
      </c>
    </row>
    <row r="79" spans="1:14" s="2" customFormat="1" ht="14.1" customHeight="1">
      <c r="A79" s="24">
        <f t="shared" si="1"/>
        <v>76</v>
      </c>
      <c r="B79" s="5" t="s">
        <v>255</v>
      </c>
      <c r="C79" s="5" t="s">
        <v>258</v>
      </c>
      <c r="D79" s="5" t="s">
        <v>259</v>
      </c>
      <c r="E79" s="7" t="s">
        <v>38</v>
      </c>
      <c r="F79" s="5" t="s">
        <v>49</v>
      </c>
      <c r="G79" s="5">
        <v>1</v>
      </c>
      <c r="H79" s="6">
        <v>50</v>
      </c>
      <c r="I79" s="6">
        <v>10</v>
      </c>
      <c r="J79" s="6">
        <v>1</v>
      </c>
      <c r="K79" s="6">
        <v>25</v>
      </c>
      <c r="L79" s="6">
        <v>150</v>
      </c>
      <c r="M79" s="25">
        <f>G79*H79+I79+J79+K79+L79</f>
        <v>236</v>
      </c>
      <c r="N79" s="17" t="s">
        <v>27</v>
      </c>
    </row>
    <row r="80" spans="1:14" s="2" customFormat="1" ht="14.1" customHeight="1">
      <c r="A80" s="24">
        <f t="shared" si="1"/>
        <v>77</v>
      </c>
      <c r="B80" s="5" t="s">
        <v>255</v>
      </c>
      <c r="C80" s="5" t="s">
        <v>261</v>
      </c>
      <c r="D80" s="5" t="s">
        <v>262</v>
      </c>
      <c r="E80" s="7" t="s">
        <v>38</v>
      </c>
      <c r="F80" s="5" t="s">
        <v>5</v>
      </c>
      <c r="G80" s="5">
        <v>3</v>
      </c>
      <c r="H80" s="6">
        <v>39</v>
      </c>
      <c r="I80" s="6">
        <v>23.400000000000002</v>
      </c>
      <c r="J80" s="6">
        <v>3</v>
      </c>
      <c r="K80" s="6">
        <v>25</v>
      </c>
      <c r="L80" s="6">
        <v>150</v>
      </c>
      <c r="M80" s="25">
        <f>G80*H80+I80+J80+K80+L80</f>
        <v>318.39999999999998</v>
      </c>
      <c r="N80" s="17" t="s">
        <v>31</v>
      </c>
    </row>
    <row r="81" spans="1:14" s="2" customFormat="1" ht="14.1" customHeight="1">
      <c r="A81" s="24">
        <f t="shared" si="1"/>
        <v>78</v>
      </c>
      <c r="B81" s="5" t="s">
        <v>255</v>
      </c>
      <c r="C81" s="5" t="s">
        <v>263</v>
      </c>
      <c r="D81" s="5" t="s">
        <v>264</v>
      </c>
      <c r="E81" s="7" t="s">
        <v>38</v>
      </c>
      <c r="F81" s="5" t="s">
        <v>21</v>
      </c>
      <c r="G81" s="5">
        <v>1</v>
      </c>
      <c r="H81" s="6">
        <v>82</v>
      </c>
      <c r="I81" s="6">
        <v>16.400000000000002</v>
      </c>
      <c r="J81" s="6">
        <v>1</v>
      </c>
      <c r="K81" s="6">
        <v>25</v>
      </c>
      <c r="L81" s="6">
        <v>150</v>
      </c>
      <c r="M81" s="25">
        <f>G81*H81+I81+J81+K81+L81</f>
        <v>274.39999999999998</v>
      </c>
      <c r="N81" s="17" t="s">
        <v>48</v>
      </c>
    </row>
    <row r="82" spans="1:14" s="2" customFormat="1" ht="14.1" customHeight="1">
      <c r="A82" s="24">
        <f t="shared" si="1"/>
        <v>79</v>
      </c>
      <c r="B82" s="5" t="s">
        <v>255</v>
      </c>
      <c r="C82" s="5" t="s">
        <v>265</v>
      </c>
      <c r="D82" s="5" t="s">
        <v>266</v>
      </c>
      <c r="E82" s="7" t="s">
        <v>38</v>
      </c>
      <c r="F82" s="5" t="s">
        <v>39</v>
      </c>
      <c r="G82" s="5">
        <v>1</v>
      </c>
      <c r="H82" s="6">
        <v>41</v>
      </c>
      <c r="I82" s="6">
        <v>8.2000000000000011</v>
      </c>
      <c r="J82" s="6">
        <v>1</v>
      </c>
      <c r="K82" s="6">
        <v>25</v>
      </c>
      <c r="L82" s="6">
        <v>150</v>
      </c>
      <c r="M82" s="25">
        <f>G82*H82+I82+J82+K82+L82</f>
        <v>225.2</v>
      </c>
      <c r="N82" s="17" t="s">
        <v>202</v>
      </c>
    </row>
    <row r="83" spans="1:14" s="2" customFormat="1" ht="14.1" customHeight="1">
      <c r="A83" s="24">
        <f t="shared" si="1"/>
        <v>80</v>
      </c>
      <c r="B83" s="5" t="s">
        <v>255</v>
      </c>
      <c r="C83" s="5" t="s">
        <v>267</v>
      </c>
      <c r="D83" s="5" t="s">
        <v>268</v>
      </c>
      <c r="E83" s="7" t="s">
        <v>38</v>
      </c>
      <c r="F83" s="5" t="s">
        <v>51</v>
      </c>
      <c r="G83" s="5">
        <v>15</v>
      </c>
      <c r="H83" s="6">
        <v>40</v>
      </c>
      <c r="I83" s="6">
        <v>120</v>
      </c>
      <c r="J83" s="6">
        <v>15</v>
      </c>
      <c r="K83" s="6">
        <v>25</v>
      </c>
      <c r="L83" s="6">
        <v>150</v>
      </c>
      <c r="M83" s="25">
        <f>G83*H83+I83+J83+K83+L83</f>
        <v>910</v>
      </c>
      <c r="N83" s="17" t="s">
        <v>35</v>
      </c>
    </row>
    <row r="84" spans="1:14" s="2" customFormat="1" ht="14.1" customHeight="1">
      <c r="A84" s="24">
        <f t="shared" si="1"/>
        <v>81</v>
      </c>
      <c r="B84" s="5" t="s">
        <v>255</v>
      </c>
      <c r="C84" s="5" t="s">
        <v>269</v>
      </c>
      <c r="D84" s="5" t="s">
        <v>270</v>
      </c>
      <c r="E84" s="7" t="s">
        <v>38</v>
      </c>
      <c r="F84" s="5" t="s">
        <v>271</v>
      </c>
      <c r="G84" s="5">
        <v>11</v>
      </c>
      <c r="H84" s="6">
        <v>40</v>
      </c>
      <c r="I84" s="6">
        <v>88</v>
      </c>
      <c r="J84" s="6">
        <v>11</v>
      </c>
      <c r="K84" s="6">
        <v>25</v>
      </c>
      <c r="L84" s="6">
        <v>150</v>
      </c>
      <c r="M84" s="25">
        <f>G84*H84+I84+J84+K84+L84</f>
        <v>714</v>
      </c>
      <c r="N84" s="17" t="s">
        <v>58</v>
      </c>
    </row>
    <row r="85" spans="1:14" s="2" customFormat="1" ht="14.1" customHeight="1">
      <c r="A85" s="24">
        <f t="shared" si="1"/>
        <v>82</v>
      </c>
      <c r="B85" s="5" t="s">
        <v>273</v>
      </c>
      <c r="C85" s="5" t="s">
        <v>274</v>
      </c>
      <c r="D85" s="5" t="s">
        <v>275</v>
      </c>
      <c r="E85" s="7" t="s">
        <v>38</v>
      </c>
      <c r="F85" s="5" t="s">
        <v>276</v>
      </c>
      <c r="G85" s="5">
        <v>3</v>
      </c>
      <c r="H85" s="6">
        <v>41</v>
      </c>
      <c r="I85" s="6">
        <v>24.6</v>
      </c>
      <c r="J85" s="6">
        <v>3</v>
      </c>
      <c r="K85" s="6">
        <v>25</v>
      </c>
      <c r="L85" s="6">
        <v>150</v>
      </c>
      <c r="M85" s="25">
        <f>G85*H85+I85+J85+K85+L85</f>
        <v>325.60000000000002</v>
      </c>
      <c r="N85" s="17" t="s">
        <v>222</v>
      </c>
    </row>
    <row r="86" spans="1:14" s="2" customFormat="1" ht="14.1" customHeight="1">
      <c r="A86" s="24">
        <f t="shared" si="1"/>
        <v>83</v>
      </c>
      <c r="B86" s="5" t="s">
        <v>273</v>
      </c>
      <c r="C86" s="5" t="s">
        <v>278</v>
      </c>
      <c r="D86" s="5" t="s">
        <v>279</v>
      </c>
      <c r="E86" s="7" t="s">
        <v>38</v>
      </c>
      <c r="F86" s="5" t="s">
        <v>44</v>
      </c>
      <c r="G86" s="5">
        <v>1</v>
      </c>
      <c r="H86" s="6">
        <v>41</v>
      </c>
      <c r="I86" s="6">
        <v>8.2000000000000011</v>
      </c>
      <c r="J86" s="6">
        <v>1</v>
      </c>
      <c r="K86" s="6">
        <v>25</v>
      </c>
      <c r="L86" s="6">
        <v>150</v>
      </c>
      <c r="M86" s="25">
        <f>G86*H86+I86+J86+K86+L86</f>
        <v>225.2</v>
      </c>
      <c r="N86" s="17" t="s">
        <v>27</v>
      </c>
    </row>
    <row r="87" spans="1:14" s="2" customFormat="1" ht="14.1" customHeight="1">
      <c r="A87" s="24">
        <f t="shared" si="1"/>
        <v>84</v>
      </c>
      <c r="B87" s="5" t="s">
        <v>273</v>
      </c>
      <c r="C87" s="5" t="s">
        <v>281</v>
      </c>
      <c r="D87" s="5" t="s">
        <v>282</v>
      </c>
      <c r="E87" s="7" t="s">
        <v>38</v>
      </c>
      <c r="F87" s="5" t="s">
        <v>51</v>
      </c>
      <c r="G87" s="5">
        <v>4</v>
      </c>
      <c r="H87" s="6">
        <v>40</v>
      </c>
      <c r="I87" s="6">
        <v>32</v>
      </c>
      <c r="J87" s="6">
        <v>4</v>
      </c>
      <c r="K87" s="6">
        <v>25</v>
      </c>
      <c r="L87" s="6">
        <v>150</v>
      </c>
      <c r="M87" s="25">
        <f>G87*H87+I87+J87+K87+L87</f>
        <v>371</v>
      </c>
      <c r="N87" s="17" t="s">
        <v>23</v>
      </c>
    </row>
    <row r="88" spans="1:14" s="2" customFormat="1" ht="14.1" customHeight="1">
      <c r="A88" s="24">
        <f t="shared" si="1"/>
        <v>85</v>
      </c>
      <c r="B88" s="5" t="s">
        <v>273</v>
      </c>
      <c r="C88" s="5" t="s">
        <v>283</v>
      </c>
      <c r="D88" s="5" t="s">
        <v>284</v>
      </c>
      <c r="E88" s="7" t="s">
        <v>38</v>
      </c>
      <c r="F88" s="5" t="s">
        <v>4</v>
      </c>
      <c r="G88" s="5">
        <v>1</v>
      </c>
      <c r="H88" s="6">
        <v>40</v>
      </c>
      <c r="I88" s="6">
        <v>8</v>
      </c>
      <c r="J88" s="6">
        <v>1</v>
      </c>
      <c r="K88" s="6">
        <v>25</v>
      </c>
      <c r="L88" s="6">
        <v>150</v>
      </c>
      <c r="M88" s="25">
        <f>G88*H88+I88+J88+K88+L88</f>
        <v>224</v>
      </c>
      <c r="N88" s="17" t="s">
        <v>25</v>
      </c>
    </row>
    <row r="89" spans="1:14" s="2" customFormat="1" ht="14.1" customHeight="1">
      <c r="A89" s="24">
        <f t="shared" si="1"/>
        <v>86</v>
      </c>
      <c r="B89" s="5" t="s">
        <v>273</v>
      </c>
      <c r="C89" s="5" t="s">
        <v>285</v>
      </c>
      <c r="D89" s="5" t="s">
        <v>286</v>
      </c>
      <c r="E89" s="7" t="s">
        <v>38</v>
      </c>
      <c r="F89" s="5" t="s">
        <v>6</v>
      </c>
      <c r="G89" s="5">
        <v>14</v>
      </c>
      <c r="H89" s="6">
        <v>40</v>
      </c>
      <c r="I89" s="6">
        <v>112</v>
      </c>
      <c r="J89" s="6">
        <v>14</v>
      </c>
      <c r="K89" s="6">
        <v>25</v>
      </c>
      <c r="L89" s="6">
        <v>150</v>
      </c>
      <c r="M89" s="25">
        <f>G89*H89+I89+J89+K89+L89</f>
        <v>861</v>
      </c>
      <c r="N89" s="17" t="s">
        <v>27</v>
      </c>
    </row>
    <row r="90" spans="1:14" s="2" customFormat="1" ht="14.1" customHeight="1">
      <c r="A90" s="24">
        <f t="shared" si="1"/>
        <v>87</v>
      </c>
      <c r="B90" s="5" t="s">
        <v>273</v>
      </c>
      <c r="C90" s="5" t="s">
        <v>287</v>
      </c>
      <c r="D90" s="5" t="s">
        <v>288</v>
      </c>
      <c r="E90" s="7" t="s">
        <v>38</v>
      </c>
      <c r="F90" s="5" t="s">
        <v>39</v>
      </c>
      <c r="G90" s="5">
        <v>2</v>
      </c>
      <c r="H90" s="6">
        <v>41</v>
      </c>
      <c r="I90" s="6">
        <v>16.400000000000002</v>
      </c>
      <c r="J90" s="6">
        <v>2</v>
      </c>
      <c r="K90" s="6">
        <v>25</v>
      </c>
      <c r="L90" s="6">
        <v>150</v>
      </c>
      <c r="M90" s="25">
        <f>G90*H90+I90+J90+K90+L90</f>
        <v>275.39999999999998</v>
      </c>
      <c r="N90" s="17" t="s">
        <v>23</v>
      </c>
    </row>
    <row r="91" spans="1:14" s="2" customFormat="1" ht="14.1" customHeight="1">
      <c r="A91" s="24">
        <f t="shared" si="1"/>
        <v>88</v>
      </c>
      <c r="B91" s="5" t="s">
        <v>273</v>
      </c>
      <c r="C91" s="5" t="s">
        <v>290</v>
      </c>
      <c r="D91" s="5" t="s">
        <v>291</v>
      </c>
      <c r="E91" s="7" t="s">
        <v>38</v>
      </c>
      <c r="F91" s="5" t="s">
        <v>4</v>
      </c>
      <c r="G91" s="5">
        <v>13</v>
      </c>
      <c r="H91" s="6">
        <v>40</v>
      </c>
      <c r="I91" s="6">
        <v>104</v>
      </c>
      <c r="J91" s="6">
        <v>13</v>
      </c>
      <c r="K91" s="6">
        <v>25</v>
      </c>
      <c r="L91" s="6">
        <v>150</v>
      </c>
      <c r="M91" s="25">
        <f>G91*H91+I91+J91+K91+L91</f>
        <v>812</v>
      </c>
      <c r="N91" s="17" t="s">
        <v>57</v>
      </c>
    </row>
    <row r="92" spans="1:14" s="2" customFormat="1" ht="14.1" customHeight="1">
      <c r="A92" s="24">
        <f t="shared" si="1"/>
        <v>89</v>
      </c>
      <c r="B92" s="5" t="s">
        <v>273</v>
      </c>
      <c r="C92" s="5" t="s">
        <v>292</v>
      </c>
      <c r="D92" s="5" t="s">
        <v>293</v>
      </c>
      <c r="E92" s="7" t="s">
        <v>38</v>
      </c>
      <c r="F92" s="5" t="s">
        <v>211</v>
      </c>
      <c r="G92" s="5">
        <v>1</v>
      </c>
      <c r="H92" s="6">
        <v>90</v>
      </c>
      <c r="I92" s="6">
        <v>18</v>
      </c>
      <c r="J92" s="6">
        <v>1</v>
      </c>
      <c r="K92" s="6">
        <v>25</v>
      </c>
      <c r="L92" s="6">
        <v>150</v>
      </c>
      <c r="M92" s="25">
        <f>G92*H92+I92+J92+K92+L92</f>
        <v>284</v>
      </c>
      <c r="N92" s="17" t="s">
        <v>27</v>
      </c>
    </row>
    <row r="93" spans="1:14" s="2" customFormat="1" ht="14.1" customHeight="1">
      <c r="A93" s="24">
        <f t="shared" si="1"/>
        <v>90</v>
      </c>
      <c r="B93" s="5" t="s">
        <v>273</v>
      </c>
      <c r="C93" s="5" t="s">
        <v>294</v>
      </c>
      <c r="D93" s="5" t="s">
        <v>295</v>
      </c>
      <c r="E93" s="7" t="s">
        <v>38</v>
      </c>
      <c r="F93" s="5" t="s">
        <v>28</v>
      </c>
      <c r="G93" s="5">
        <v>1</v>
      </c>
      <c r="H93" s="6">
        <v>82</v>
      </c>
      <c r="I93" s="6">
        <v>16.400000000000002</v>
      </c>
      <c r="J93" s="6">
        <v>1</v>
      </c>
      <c r="K93" s="6">
        <v>25</v>
      </c>
      <c r="L93" s="6">
        <v>150</v>
      </c>
      <c r="M93" s="25">
        <f>G93*H93+I93+J93+K93+L93</f>
        <v>274.39999999999998</v>
      </c>
      <c r="N93" s="17" t="s">
        <v>54</v>
      </c>
    </row>
    <row r="94" spans="1:14" s="2" customFormat="1" ht="14.1" customHeight="1">
      <c r="A94" s="24">
        <f t="shared" si="1"/>
        <v>91</v>
      </c>
      <c r="B94" s="5" t="s">
        <v>273</v>
      </c>
      <c r="C94" s="5" t="s">
        <v>296</v>
      </c>
      <c r="D94" s="5" t="s">
        <v>297</v>
      </c>
      <c r="E94" s="7" t="s">
        <v>38</v>
      </c>
      <c r="F94" s="5" t="s">
        <v>19</v>
      </c>
      <c r="G94" s="5">
        <v>2</v>
      </c>
      <c r="H94" s="6">
        <v>82</v>
      </c>
      <c r="I94" s="6">
        <v>32.800000000000004</v>
      </c>
      <c r="J94" s="6">
        <v>2</v>
      </c>
      <c r="K94" s="6">
        <v>25</v>
      </c>
      <c r="L94" s="6">
        <v>150</v>
      </c>
      <c r="M94" s="25">
        <f>G94*H94+I94+J94+K94+L94</f>
        <v>373.8</v>
      </c>
      <c r="N94" s="32" t="s">
        <v>25</v>
      </c>
    </row>
    <row r="95" spans="1:14" s="2" customFormat="1" ht="14.1" customHeight="1">
      <c r="A95" s="24">
        <f t="shared" si="1"/>
        <v>92</v>
      </c>
      <c r="B95" s="5" t="s">
        <v>273</v>
      </c>
      <c r="C95" s="5" t="s">
        <v>298</v>
      </c>
      <c r="D95" s="5" t="s">
        <v>299</v>
      </c>
      <c r="E95" s="7" t="s">
        <v>38</v>
      </c>
      <c r="F95" s="5" t="s">
        <v>36</v>
      </c>
      <c r="G95" s="5">
        <v>12</v>
      </c>
      <c r="H95" s="6">
        <v>82</v>
      </c>
      <c r="I95" s="6">
        <v>196.8</v>
      </c>
      <c r="J95" s="6">
        <v>12</v>
      </c>
      <c r="K95" s="6">
        <v>25</v>
      </c>
      <c r="L95" s="6">
        <v>150</v>
      </c>
      <c r="M95" s="25">
        <f>G95*H95+I95+J95+K95+L95</f>
        <v>1367.8</v>
      </c>
      <c r="N95" s="17" t="s">
        <v>54</v>
      </c>
    </row>
    <row r="96" spans="1:14" s="2" customFormat="1" ht="14.1" customHeight="1">
      <c r="A96" s="24">
        <f t="shared" si="1"/>
        <v>93</v>
      </c>
      <c r="B96" s="28" t="s">
        <v>273</v>
      </c>
      <c r="C96" s="28" t="s">
        <v>300</v>
      </c>
      <c r="D96" s="28" t="s">
        <v>301</v>
      </c>
      <c r="E96" s="29" t="s">
        <v>38</v>
      </c>
      <c r="F96" s="28" t="s">
        <v>4</v>
      </c>
      <c r="G96" s="28">
        <v>2</v>
      </c>
      <c r="H96" s="30">
        <v>40</v>
      </c>
      <c r="I96" s="30">
        <v>16</v>
      </c>
      <c r="J96" s="30">
        <v>2</v>
      </c>
      <c r="K96" s="30">
        <v>25</v>
      </c>
      <c r="L96" s="30">
        <v>150</v>
      </c>
      <c r="M96" s="25">
        <f>G96*H96+I96+J96+K96+L96</f>
        <v>273</v>
      </c>
      <c r="N96" s="17" t="s">
        <v>31</v>
      </c>
    </row>
    <row r="97" spans="1:14" s="2" customFormat="1" ht="14.1" customHeight="1">
      <c r="A97" s="24">
        <f t="shared" si="1"/>
        <v>94</v>
      </c>
      <c r="B97" s="28" t="s">
        <v>273</v>
      </c>
      <c r="C97" s="28" t="s">
        <v>302</v>
      </c>
      <c r="D97" s="28" t="s">
        <v>303</v>
      </c>
      <c r="E97" s="29" t="s">
        <v>38</v>
      </c>
      <c r="F97" s="28" t="s">
        <v>250</v>
      </c>
      <c r="G97" s="28">
        <v>11</v>
      </c>
      <c r="H97" s="30">
        <v>82</v>
      </c>
      <c r="I97" s="30">
        <v>180.4</v>
      </c>
      <c r="J97" s="30">
        <v>11</v>
      </c>
      <c r="K97" s="30">
        <v>25</v>
      </c>
      <c r="L97" s="30">
        <v>150</v>
      </c>
      <c r="M97" s="25">
        <f>G97*H97+I97+J97+K97+L97</f>
        <v>1268.4000000000001</v>
      </c>
      <c r="N97" s="32" t="s">
        <v>30</v>
      </c>
    </row>
    <row r="98" spans="1:14" s="2" customFormat="1" ht="14.1" customHeight="1">
      <c r="A98" s="24">
        <f t="shared" si="1"/>
        <v>95</v>
      </c>
      <c r="B98" s="28" t="s">
        <v>304</v>
      </c>
      <c r="C98" s="28" t="s">
        <v>305</v>
      </c>
      <c r="D98" s="28" t="s">
        <v>306</v>
      </c>
      <c r="E98" s="29" t="s">
        <v>38</v>
      </c>
      <c r="F98" s="28" t="s">
        <v>51</v>
      </c>
      <c r="G98" s="28">
        <v>1</v>
      </c>
      <c r="H98" s="30">
        <v>40</v>
      </c>
      <c r="I98" s="30">
        <v>8</v>
      </c>
      <c r="J98" s="30">
        <v>1</v>
      </c>
      <c r="K98" s="30">
        <v>25</v>
      </c>
      <c r="L98" s="30">
        <v>150</v>
      </c>
      <c r="M98" s="25">
        <f>G98*H98+I98+J98+K98+L98</f>
        <v>224</v>
      </c>
      <c r="N98" s="17" t="s">
        <v>163</v>
      </c>
    </row>
    <row r="99" spans="1:14" s="2" customFormat="1" ht="14.1" customHeight="1">
      <c r="A99" s="24">
        <f t="shared" si="1"/>
        <v>96</v>
      </c>
      <c r="B99" s="28" t="s">
        <v>304</v>
      </c>
      <c r="C99" s="28" t="s">
        <v>307</v>
      </c>
      <c r="D99" s="28" t="s">
        <v>308</v>
      </c>
      <c r="E99" s="29" t="s">
        <v>38</v>
      </c>
      <c r="F99" s="28" t="s">
        <v>271</v>
      </c>
      <c r="G99" s="28">
        <v>1</v>
      </c>
      <c r="H99" s="30">
        <v>40</v>
      </c>
      <c r="I99" s="30">
        <v>8</v>
      </c>
      <c r="J99" s="30">
        <v>1</v>
      </c>
      <c r="K99" s="30">
        <v>25</v>
      </c>
      <c r="L99" s="30">
        <v>150</v>
      </c>
      <c r="M99" s="25">
        <f>G99*H99+I99+J99+K99+L99</f>
        <v>224</v>
      </c>
      <c r="N99" s="17" t="s">
        <v>30</v>
      </c>
    </row>
    <row r="100" spans="1:14" s="2" customFormat="1" ht="14.1" customHeight="1">
      <c r="A100" s="24">
        <f t="shared" si="1"/>
        <v>97</v>
      </c>
      <c r="B100" s="5" t="s">
        <v>304</v>
      </c>
      <c r="C100" s="5" t="s">
        <v>309</v>
      </c>
      <c r="D100" s="5" t="s">
        <v>310</v>
      </c>
      <c r="E100" s="7" t="s">
        <v>38</v>
      </c>
      <c r="F100" s="5" t="s">
        <v>6</v>
      </c>
      <c r="G100" s="5">
        <v>4</v>
      </c>
      <c r="H100" s="6">
        <v>40</v>
      </c>
      <c r="I100" s="6">
        <v>32</v>
      </c>
      <c r="J100" s="6">
        <v>4</v>
      </c>
      <c r="K100" s="6">
        <v>25</v>
      </c>
      <c r="L100" s="6">
        <v>150</v>
      </c>
      <c r="M100" s="25">
        <f>G100*H100+I100+J100+K100+L100</f>
        <v>371</v>
      </c>
      <c r="N100" s="17" t="s">
        <v>212</v>
      </c>
    </row>
    <row r="101" spans="1:14" s="2" customFormat="1" ht="14.1" customHeight="1">
      <c r="A101" s="24">
        <f t="shared" si="1"/>
        <v>98</v>
      </c>
      <c r="B101" s="5" t="s">
        <v>304</v>
      </c>
      <c r="C101" s="5" t="s">
        <v>311</v>
      </c>
      <c r="D101" s="5" t="s">
        <v>312</v>
      </c>
      <c r="E101" s="7" t="s">
        <v>38</v>
      </c>
      <c r="F101" s="5" t="s">
        <v>18</v>
      </c>
      <c r="G101" s="5">
        <v>51</v>
      </c>
      <c r="H101" s="6">
        <v>50</v>
      </c>
      <c r="I101" s="6">
        <v>510</v>
      </c>
      <c r="J101" s="6">
        <v>51</v>
      </c>
      <c r="K101" s="6">
        <v>25</v>
      </c>
      <c r="L101" s="6">
        <v>510</v>
      </c>
      <c r="M101" s="25">
        <f>G101*H101+I101+J101+K101+L101</f>
        <v>3646</v>
      </c>
      <c r="N101" s="17" t="s">
        <v>212</v>
      </c>
    </row>
    <row r="102" spans="1:14" s="2" customFormat="1" ht="14.1" customHeight="1">
      <c r="A102" s="24">
        <f t="shared" si="1"/>
        <v>99</v>
      </c>
      <c r="B102" s="5" t="s">
        <v>304</v>
      </c>
      <c r="C102" s="5" t="s">
        <v>313</v>
      </c>
      <c r="D102" s="5" t="s">
        <v>314</v>
      </c>
      <c r="E102" s="7" t="s">
        <v>38</v>
      </c>
      <c r="F102" s="5" t="s">
        <v>6</v>
      </c>
      <c r="G102" s="5">
        <v>8</v>
      </c>
      <c r="H102" s="6">
        <v>40</v>
      </c>
      <c r="I102" s="6">
        <v>64</v>
      </c>
      <c r="J102" s="6">
        <v>8</v>
      </c>
      <c r="K102" s="6">
        <v>25</v>
      </c>
      <c r="L102" s="6">
        <v>150</v>
      </c>
      <c r="M102" s="25">
        <f>G102*H102+I102+J102+K102+L102</f>
        <v>567</v>
      </c>
      <c r="N102" s="17" t="s">
        <v>30</v>
      </c>
    </row>
    <row r="103" spans="1:14" s="2" customFormat="1" ht="14.1" customHeight="1">
      <c r="A103" s="24">
        <f t="shared" si="1"/>
        <v>100</v>
      </c>
      <c r="B103" s="5" t="s">
        <v>304</v>
      </c>
      <c r="C103" s="5" t="s">
        <v>315</v>
      </c>
      <c r="D103" s="5" t="s">
        <v>316</v>
      </c>
      <c r="E103" s="7" t="s">
        <v>38</v>
      </c>
      <c r="F103" s="5" t="s">
        <v>36</v>
      </c>
      <c r="G103" s="5">
        <v>2</v>
      </c>
      <c r="H103" s="6">
        <v>82</v>
      </c>
      <c r="I103" s="6">
        <v>32.800000000000004</v>
      </c>
      <c r="J103" s="6">
        <v>2</v>
      </c>
      <c r="K103" s="6">
        <v>25</v>
      </c>
      <c r="L103" s="6">
        <v>150</v>
      </c>
      <c r="M103" s="25">
        <f>G103*H103+I103+J103+K103+L103</f>
        <v>373.8</v>
      </c>
      <c r="N103" s="17" t="s">
        <v>212</v>
      </c>
    </row>
    <row r="104" spans="1:14" s="2" customFormat="1" ht="14.1" customHeight="1">
      <c r="A104" s="24">
        <f t="shared" si="1"/>
        <v>101</v>
      </c>
      <c r="B104" s="5" t="s">
        <v>304</v>
      </c>
      <c r="C104" s="5" t="s">
        <v>317</v>
      </c>
      <c r="D104" s="5" t="s">
        <v>318</v>
      </c>
      <c r="E104" s="7" t="s">
        <v>38</v>
      </c>
      <c r="F104" s="5" t="s">
        <v>6</v>
      </c>
      <c r="G104" s="5">
        <v>11</v>
      </c>
      <c r="H104" s="6">
        <v>40</v>
      </c>
      <c r="I104" s="6">
        <v>88</v>
      </c>
      <c r="J104" s="6">
        <v>11</v>
      </c>
      <c r="K104" s="6">
        <v>25</v>
      </c>
      <c r="L104" s="6">
        <v>150</v>
      </c>
      <c r="M104" s="25">
        <f>G104*H104+I104+J104+K104+L104</f>
        <v>714</v>
      </c>
      <c r="N104" s="17" t="s">
        <v>212</v>
      </c>
    </row>
    <row r="105" spans="1:14" s="2" customFormat="1" ht="14.1" customHeight="1">
      <c r="A105" s="24">
        <f t="shared" si="1"/>
        <v>102</v>
      </c>
      <c r="B105" s="5" t="s">
        <v>304</v>
      </c>
      <c r="C105" s="5" t="s">
        <v>319</v>
      </c>
      <c r="D105" s="5" t="s">
        <v>320</v>
      </c>
      <c r="E105" s="7" t="s">
        <v>38</v>
      </c>
      <c r="F105" s="5" t="s">
        <v>7</v>
      </c>
      <c r="G105" s="5">
        <v>18</v>
      </c>
      <c r="H105" s="6">
        <v>41</v>
      </c>
      <c r="I105" s="6">
        <v>147.6</v>
      </c>
      <c r="J105" s="6">
        <v>18</v>
      </c>
      <c r="K105" s="6">
        <v>25</v>
      </c>
      <c r="L105" s="6">
        <v>180</v>
      </c>
      <c r="M105" s="25">
        <f>G105*H105+I105+J105+K105+L105</f>
        <v>1108.5999999999999</v>
      </c>
      <c r="N105" s="17" t="s">
        <v>191</v>
      </c>
    </row>
    <row r="106" spans="1:14" s="2" customFormat="1" ht="14.1" customHeight="1">
      <c r="A106" s="24">
        <f t="shared" si="1"/>
        <v>103</v>
      </c>
      <c r="B106" s="5" t="s">
        <v>304</v>
      </c>
      <c r="C106" s="5" t="s">
        <v>321</v>
      </c>
      <c r="D106" s="5" t="s">
        <v>322</v>
      </c>
      <c r="E106" s="7" t="s">
        <v>38</v>
      </c>
      <c r="F106" s="5" t="s">
        <v>18</v>
      </c>
      <c r="G106" s="5">
        <v>8</v>
      </c>
      <c r="H106" s="6">
        <v>50</v>
      </c>
      <c r="I106" s="6">
        <v>80</v>
      </c>
      <c r="J106" s="6">
        <v>8</v>
      </c>
      <c r="K106" s="6">
        <v>25</v>
      </c>
      <c r="L106" s="6">
        <v>150</v>
      </c>
      <c r="M106" s="25">
        <f>G106*H106+I106+J106+K106+L106</f>
        <v>663</v>
      </c>
      <c r="N106" s="17" t="s">
        <v>82</v>
      </c>
    </row>
    <row r="107" spans="1:14" s="2" customFormat="1" ht="14.1" customHeight="1">
      <c r="A107" s="24">
        <f t="shared" si="1"/>
        <v>104</v>
      </c>
      <c r="B107" s="5" t="s">
        <v>304</v>
      </c>
      <c r="C107" s="5" t="s">
        <v>323</v>
      </c>
      <c r="D107" s="5" t="s">
        <v>324</v>
      </c>
      <c r="E107" s="7" t="s">
        <v>38</v>
      </c>
      <c r="F107" s="5" t="s">
        <v>28</v>
      </c>
      <c r="G107" s="5">
        <v>1</v>
      </c>
      <c r="H107" s="6">
        <v>82</v>
      </c>
      <c r="I107" s="6">
        <v>16.400000000000002</v>
      </c>
      <c r="J107" s="6">
        <v>1</v>
      </c>
      <c r="K107" s="6">
        <v>25</v>
      </c>
      <c r="L107" s="6">
        <v>150</v>
      </c>
      <c r="M107" s="25">
        <f>G107*H107+I107+J107+K107+L107</f>
        <v>274.39999999999998</v>
      </c>
      <c r="N107" s="18" t="s">
        <v>54</v>
      </c>
    </row>
    <row r="108" spans="1:14" s="2" customFormat="1" ht="14.1" customHeight="1">
      <c r="A108" s="24">
        <f t="shared" si="1"/>
        <v>105</v>
      </c>
      <c r="B108" s="5" t="s">
        <v>304</v>
      </c>
      <c r="C108" s="5" t="s">
        <v>325</v>
      </c>
      <c r="D108" s="5" t="s">
        <v>326</v>
      </c>
      <c r="E108" s="7" t="s">
        <v>38</v>
      </c>
      <c r="F108" s="5" t="s">
        <v>6</v>
      </c>
      <c r="G108" s="5">
        <v>4</v>
      </c>
      <c r="H108" s="6">
        <v>40</v>
      </c>
      <c r="I108" s="6">
        <v>32</v>
      </c>
      <c r="J108" s="6">
        <v>4</v>
      </c>
      <c r="K108" s="6">
        <v>25</v>
      </c>
      <c r="L108" s="6">
        <v>150</v>
      </c>
      <c r="M108" s="25">
        <f>G108*H108+I108+J108+K108+L108</f>
        <v>371</v>
      </c>
      <c r="N108" s="17" t="s">
        <v>48</v>
      </c>
    </row>
    <row r="109" spans="1:14" s="2" customFormat="1" ht="14.1" customHeight="1">
      <c r="A109" s="24">
        <f t="shared" si="1"/>
        <v>106</v>
      </c>
      <c r="B109" s="5" t="s">
        <v>304</v>
      </c>
      <c r="C109" s="5" t="s">
        <v>327</v>
      </c>
      <c r="D109" s="5" t="s">
        <v>328</v>
      </c>
      <c r="E109" s="7" t="s">
        <v>38</v>
      </c>
      <c r="F109" s="5" t="s">
        <v>7</v>
      </c>
      <c r="G109" s="5">
        <v>1</v>
      </c>
      <c r="H109" s="6">
        <v>41</v>
      </c>
      <c r="I109" s="6">
        <v>8.2000000000000011</v>
      </c>
      <c r="J109" s="6">
        <v>1</v>
      </c>
      <c r="K109" s="6">
        <v>25</v>
      </c>
      <c r="L109" s="6">
        <v>150</v>
      </c>
      <c r="M109" s="25">
        <f>G109*H109+I109+J109+K109+L109</f>
        <v>225.2</v>
      </c>
      <c r="N109" s="32" t="s">
        <v>26</v>
      </c>
    </row>
    <row r="110" spans="1:14" s="2" customFormat="1" ht="14.1" customHeight="1">
      <c r="A110" s="24">
        <f t="shared" si="1"/>
        <v>107</v>
      </c>
      <c r="B110" s="5" t="s">
        <v>304</v>
      </c>
      <c r="C110" s="5" t="s">
        <v>329</v>
      </c>
      <c r="D110" s="5" t="s">
        <v>330</v>
      </c>
      <c r="E110" s="7" t="s">
        <v>38</v>
      </c>
      <c r="F110" s="5" t="s">
        <v>18</v>
      </c>
      <c r="G110" s="5">
        <v>1</v>
      </c>
      <c r="H110" s="6">
        <v>50</v>
      </c>
      <c r="I110" s="6">
        <v>10</v>
      </c>
      <c r="J110" s="6">
        <v>1</v>
      </c>
      <c r="K110" s="6">
        <v>25</v>
      </c>
      <c r="L110" s="6">
        <v>150</v>
      </c>
      <c r="M110" s="25">
        <f>G110*H110+I110+J110+K110+L110</f>
        <v>236</v>
      </c>
      <c r="N110" s="17" t="s">
        <v>35</v>
      </c>
    </row>
    <row r="111" spans="1:14" s="2" customFormat="1" ht="14.1" customHeight="1">
      <c r="A111" s="47" t="s">
        <v>331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9"/>
      <c r="M111" s="27">
        <f>ROUND(SUM(M4:M110),0)</f>
        <v>121316</v>
      </c>
      <c r="N111" s="15"/>
    </row>
    <row r="112" spans="1:14" s="2" customFormat="1" ht="31.5" customHeight="1">
      <c r="A112" s="50" t="s">
        <v>59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2"/>
      <c r="N112" s="15"/>
    </row>
    <row r="113" spans="1:13" s="2" customFormat="1" ht="30.75" customHeight="1" thickBot="1">
      <c r="A113" s="44" t="s">
        <v>0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6"/>
    </row>
    <row r="114" spans="1:13" s="53" customFormat="1" ht="15.75" thickBot="1">
      <c r="A114" s="3"/>
      <c r="G114" s="54">
        <f>SUM(G4:G110)</f>
        <v>2499</v>
      </c>
      <c r="H114" s="55"/>
      <c r="I114" s="55"/>
      <c r="J114" s="55"/>
      <c r="K114" s="55"/>
      <c r="L114" s="55"/>
      <c r="M114" s="55"/>
    </row>
  </sheetData>
  <sortState ref="B4:M110">
    <sortCondition ref="B4:B110"/>
    <sortCondition ref="C4:C110"/>
  </sortState>
  <mergeCells count="7">
    <mergeCell ref="H1:M1"/>
    <mergeCell ref="H2:M2"/>
    <mergeCell ref="A1:G1"/>
    <mergeCell ref="A2:G2"/>
    <mergeCell ref="A113:M113"/>
    <mergeCell ref="A111:L111"/>
    <mergeCell ref="A112:M112"/>
  </mergeCells>
  <conditionalFormatting sqref="C113">
    <cfRule type="duplicateValues" dxfId="2" priority="9"/>
  </conditionalFormatting>
  <conditionalFormatting sqref="C112">
    <cfRule type="duplicateValues" dxfId="1" priority="1"/>
  </conditionalFormatting>
  <conditionalFormatting sqref="C114:C1048576 C1:C3">
    <cfRule type="duplicateValues" dxfId="0" priority="10"/>
  </conditionalFormatting>
  <pageMargins left="0.23622047244094491" right="0.11811023622047245" top="0.37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2024-04-11T10:34:36Z</cp:lastPrinted>
  <dcterms:created xsi:type="dcterms:W3CDTF">2023-03-14T14:10:32Z</dcterms:created>
  <dcterms:modified xsi:type="dcterms:W3CDTF">2024-04-11T10:34:36Z</dcterms:modified>
</cp:coreProperties>
</file>