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2" i="1"/>
  <c r="L8"/>
  <c r="L26"/>
  <c r="J5" l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4"/>
  <c r="H5"/>
  <c r="L5" s="1"/>
  <c r="H6"/>
  <c r="L6" s="1"/>
  <c r="H7"/>
  <c r="L7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7"/>
  <c r="L27" s="1"/>
  <c r="H28"/>
  <c r="L28" s="1"/>
  <c r="H4"/>
  <c r="L4" s="1"/>
  <c r="L29" l="1"/>
</calcChain>
</file>

<file path=xl/sharedStrings.xml><?xml version="1.0" encoding="utf-8"?>
<sst xmlns="http://schemas.openxmlformats.org/spreadsheetml/2006/main" count="143" uniqueCount="99">
  <si>
    <t>INVOICE
PRAGATI LOGISTICS,SAMANTA SAHI KHUNTIA LANE,8984191006
GST No:21AGHPB9356M1Z9</t>
  </si>
  <si>
    <t>03/10/2024</t>
  </si>
  <si>
    <t>323</t>
  </si>
  <si>
    <t>30/10/2024</t>
  </si>
  <si>
    <t>356</t>
  </si>
  <si>
    <t>354</t>
  </si>
  <si>
    <t>357</t>
  </si>
  <si>
    <t>23/10/2024</t>
  </si>
  <si>
    <t>351</t>
  </si>
  <si>
    <t>18/10/2024</t>
  </si>
  <si>
    <t>341</t>
  </si>
  <si>
    <t>344</t>
  </si>
  <si>
    <t>342</t>
  </si>
  <si>
    <t>16/10/2024</t>
  </si>
  <si>
    <t>336</t>
  </si>
  <si>
    <t>15/10/2024</t>
  </si>
  <si>
    <t>338</t>
  </si>
  <si>
    <t>47</t>
  </si>
  <si>
    <t>31/10/2024</t>
  </si>
  <si>
    <t>355</t>
  </si>
  <si>
    <t>337</t>
  </si>
  <si>
    <t>339</t>
  </si>
  <si>
    <t>08/10/2024</t>
  </si>
  <si>
    <t>330</t>
  </si>
  <si>
    <t>332</t>
  </si>
  <si>
    <t>331</t>
  </si>
  <si>
    <t>333</t>
  </si>
  <si>
    <t>334</t>
  </si>
  <si>
    <t>05/10/2024</t>
  </si>
  <si>
    <t>326</t>
  </si>
  <si>
    <t>327</t>
  </si>
  <si>
    <t>46</t>
  </si>
  <si>
    <t>324</t>
  </si>
  <si>
    <t>48</t>
  </si>
  <si>
    <t>345</t>
  </si>
  <si>
    <t>Thanking you for your business.
PRAGATI LOGISTICS</t>
  </si>
  <si>
    <t>ROURKELA</t>
  </si>
  <si>
    <t>KODALA</t>
  </si>
  <si>
    <t>keshpur</t>
  </si>
  <si>
    <t>BHADRAK</t>
  </si>
  <si>
    <t>BALUGAON</t>
  </si>
  <si>
    <t>CHHATRAPUR</t>
  </si>
  <si>
    <t>DHENKANAL</t>
  </si>
  <si>
    <t>SAMBALPUR</t>
  </si>
  <si>
    <t>BOLANGIR</t>
  </si>
  <si>
    <t>SONEPUR</t>
  </si>
  <si>
    <t>BHANJANAGAR</t>
  </si>
  <si>
    <t>BHATLI</t>
  </si>
  <si>
    <t>KEONJHAR</t>
  </si>
  <si>
    <t>JASIPUR</t>
  </si>
  <si>
    <t>BHAWANIPATNA</t>
  </si>
  <si>
    <t>JUNAGARH</t>
  </si>
  <si>
    <t>GARPOS</t>
  </si>
  <si>
    <t>KUCHINDA</t>
  </si>
  <si>
    <t>JAJPUR TOWN</t>
  </si>
  <si>
    <t>ANGUL</t>
  </si>
  <si>
    <t>BOUDH</t>
  </si>
  <si>
    <t>JA/15698</t>
  </si>
  <si>
    <t>JA/17713</t>
  </si>
  <si>
    <t>JA/17699</t>
  </si>
  <si>
    <t>JA/17665</t>
  </si>
  <si>
    <t>JA/17149</t>
  </si>
  <si>
    <t>JA/16880</t>
  </si>
  <si>
    <t>JA/16808</t>
  </si>
  <si>
    <t>JA/16730</t>
  </si>
  <si>
    <t>JA/16563</t>
  </si>
  <si>
    <t>JA/16551</t>
  </si>
  <si>
    <t>JA/16522</t>
  </si>
  <si>
    <t>JA/17783</t>
  </si>
  <si>
    <t>JA/16520</t>
  </si>
  <si>
    <t>JA/16505</t>
  </si>
  <si>
    <t>JA/16195</t>
  </si>
  <si>
    <t>JA/16174</t>
  </si>
  <si>
    <t>JA/16173</t>
  </si>
  <si>
    <t>JA/16172</t>
  </si>
  <si>
    <t>JA/16171</t>
  </si>
  <si>
    <t>JA/15935</t>
  </si>
  <si>
    <t>JA/15906</t>
  </si>
  <si>
    <t>JA/15894</t>
  </si>
  <si>
    <t>JA/15876</t>
  </si>
  <si>
    <t>JA/16511</t>
  </si>
  <si>
    <t>JA/17102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</si>
  <si>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</si>
  <si>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</si>
  <si>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</si>
  <si>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</si>
  <si>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</si>
  <si>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</si>
  <si>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</si>
  <si>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</si>
  <si>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</si>
  <si>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</si>
  <si>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TWENTY FIVE THOUSAND TWO HUNDRED SIXTEEN  ONLY)</t>
  </si>
  <si>
    <t>Kindly, verify &amp; confirm within 7 days, else GST will be filed by 20th NOV, 2024. 
GST to be paid by Consignor under Reverse Charge Mechanism(RCM) as per GST.</t>
  </si>
  <si>
    <t xml:space="preserve">Bill Date:31/10/2024
Bill NO : 24945
Total Amount:25216.00
</t>
  </si>
  <si>
    <t xml:space="preserve">RAVI PANKHA  INDIA PVT LTD
Address: Plot No. 739/8762, Khata No. 663/20  Sikharpur, Nadikula Sahi PO- Naya Bazar, P.S. Chauliaganj,9437383620
GST No:21AAECR5944D1ZO
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</si>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</sst>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28575</xdr:rowOff>
    </xdr:from>
    <xdr:to>
      <xdr:col>7</xdr:col>
      <xdr:colOff>104775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28575"/>
          <a:ext cx="3829050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S7" sqref="S7"/>
    </sheetView>
  </sheetViews>
  <sheetFormatPr defaultRowHeight="15"/>
  <cols>
    <col min="1" max="1" width="3" style="1" bestFit="1" customWidth="1"/>
    <col min="2" max="2" width="10.7109375" style="1" bestFit="1" customWidth="1"/>
    <col min="3" max="3" width="8.85546875" style="1" bestFit="1" customWidth="1"/>
    <col min="4" max="4" width="6.42578125" style="1" bestFit="1" customWidth="1"/>
    <col min="5" max="5" width="16.140625" style="1" bestFit="1" customWidth="1"/>
    <col min="6" max="6" width="7.5703125" style="1" bestFit="1" customWidth="1"/>
    <col min="7" max="7" width="5.42578125" style="1" bestFit="1" customWidth="1"/>
    <col min="8" max="8" width="7.85546875" style="2" customWidth="1"/>
    <col min="9" max="9" width="6.42578125" style="2" customWidth="1"/>
    <col min="10" max="11" width="6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5.75" customHeight="1">
      <c r="A2" s="18" t="s">
        <v>95</v>
      </c>
      <c r="B2" s="19"/>
      <c r="C2" s="19"/>
      <c r="D2" s="19"/>
      <c r="E2" s="19"/>
      <c r="F2" s="19"/>
      <c r="G2" s="19"/>
      <c r="H2" s="20"/>
      <c r="I2" s="21" t="s">
        <v>94</v>
      </c>
      <c r="J2" s="21"/>
      <c r="K2" s="21"/>
      <c r="L2" s="21"/>
    </row>
    <row r="3" spans="1:12" s="11" customFormat="1" ht="15" customHeight="1">
      <c r="A3" s="9" t="s">
        <v>83</v>
      </c>
      <c r="B3" s="9" t="s">
        <v>84</v>
      </c>
      <c r="C3" s="9" t="s">
        <v>85</v>
      </c>
      <c r="D3" s="9" t="s">
        <v>86</v>
      </c>
      <c r="E3" s="9" t="s">
        <v>87</v>
      </c>
      <c r="F3" s="9" t="s">
        <v>88</v>
      </c>
      <c r="G3" s="9" t="s">
        <v>89</v>
      </c>
      <c r="H3" s="10" t="s">
        <v>90</v>
      </c>
      <c r="I3" s="10" t="s">
        <v>96</v>
      </c>
      <c r="J3" s="10" t="s">
        <v>97</v>
      </c>
      <c r="K3" s="10" t="s">
        <v>98</v>
      </c>
      <c r="L3" s="10" t="s">
        <v>91</v>
      </c>
    </row>
    <row r="4" spans="1:12" ht="15" customHeight="1">
      <c r="A4" s="4">
        <v>1</v>
      </c>
      <c r="B4" s="4" t="s">
        <v>1</v>
      </c>
      <c r="C4" s="4" t="s">
        <v>57</v>
      </c>
      <c r="D4" s="7" t="s">
        <v>82</v>
      </c>
      <c r="E4" s="4" t="s">
        <v>36</v>
      </c>
      <c r="F4" s="4" t="s">
        <v>2</v>
      </c>
      <c r="G4" s="4">
        <v>20</v>
      </c>
      <c r="H4" s="5">
        <f>VLOOKUP(E4,'[1]RAVI MARKETING'!$C$3:$D$93,2,FALSE)</f>
        <v>71</v>
      </c>
      <c r="I4" s="5">
        <f>G4*1</f>
        <v>20</v>
      </c>
      <c r="J4" s="5">
        <f>G4*8</f>
        <v>160</v>
      </c>
      <c r="K4" s="5">
        <v>25</v>
      </c>
      <c r="L4" s="5">
        <f>G4*H4+I4+J4+K4</f>
        <v>1625</v>
      </c>
    </row>
    <row r="5" spans="1:12" ht="15" customHeight="1">
      <c r="A5" s="4">
        <v>2</v>
      </c>
      <c r="B5" s="4" t="s">
        <v>1</v>
      </c>
      <c r="C5" s="4" t="s">
        <v>77</v>
      </c>
      <c r="D5" s="7" t="s">
        <v>82</v>
      </c>
      <c r="E5" s="4" t="s">
        <v>53</v>
      </c>
      <c r="F5" s="4" t="s">
        <v>30</v>
      </c>
      <c r="G5" s="4">
        <v>19</v>
      </c>
      <c r="H5" s="5">
        <f>VLOOKUP(E5,'[1]RAVI MARKETING'!$C$3:$D$93,2,FALSE)</f>
        <v>76</v>
      </c>
      <c r="I5" s="5">
        <f t="shared" ref="I5:I28" si="0">G5*1</f>
        <v>19</v>
      </c>
      <c r="J5" s="5">
        <f t="shared" ref="J5:J28" si="1">G5*8</f>
        <v>152</v>
      </c>
      <c r="K5" s="5">
        <v>25</v>
      </c>
      <c r="L5" s="5">
        <f t="shared" ref="L5:L28" si="2">G5*H5+I5+J5+K5</f>
        <v>1640</v>
      </c>
    </row>
    <row r="6" spans="1:12" ht="15" customHeight="1">
      <c r="A6" s="4">
        <v>3</v>
      </c>
      <c r="B6" s="4" t="s">
        <v>1</v>
      </c>
      <c r="C6" s="4" t="s">
        <v>78</v>
      </c>
      <c r="D6" s="7" t="s">
        <v>82</v>
      </c>
      <c r="E6" s="4" t="s">
        <v>54</v>
      </c>
      <c r="F6" s="4" t="s">
        <v>31</v>
      </c>
      <c r="G6" s="4">
        <v>7</v>
      </c>
      <c r="H6" s="5">
        <f>VLOOKUP(E6,'[1]RAVI MARKETING'!$C$3:$D$93,2,FALSE)</f>
        <v>62</v>
      </c>
      <c r="I6" s="5">
        <f t="shared" si="0"/>
        <v>7</v>
      </c>
      <c r="J6" s="5">
        <f t="shared" si="1"/>
        <v>56</v>
      </c>
      <c r="K6" s="5">
        <v>25</v>
      </c>
      <c r="L6" s="5">
        <f t="shared" si="2"/>
        <v>522</v>
      </c>
    </row>
    <row r="7" spans="1:12" ht="15" customHeight="1">
      <c r="A7" s="4">
        <v>4</v>
      </c>
      <c r="B7" s="4" t="s">
        <v>1</v>
      </c>
      <c r="C7" s="4" t="s">
        <v>79</v>
      </c>
      <c r="D7" s="7" t="s">
        <v>82</v>
      </c>
      <c r="E7" s="4" t="s">
        <v>55</v>
      </c>
      <c r="F7" s="4" t="s">
        <v>32</v>
      </c>
      <c r="G7" s="4">
        <v>20</v>
      </c>
      <c r="H7" s="5">
        <f>VLOOKUP(E7,'[1]RAVI MARKETING'!$C$3:$D$93,2,FALSE)</f>
        <v>62</v>
      </c>
      <c r="I7" s="5">
        <f t="shared" si="0"/>
        <v>20</v>
      </c>
      <c r="J7" s="5">
        <f t="shared" si="1"/>
        <v>160</v>
      </c>
      <c r="K7" s="5">
        <v>25</v>
      </c>
      <c r="L7" s="5">
        <f t="shared" si="2"/>
        <v>1445</v>
      </c>
    </row>
    <row r="8" spans="1:12" ht="15" customHeight="1">
      <c r="A8" s="4">
        <v>5</v>
      </c>
      <c r="B8" s="4" t="s">
        <v>28</v>
      </c>
      <c r="C8" s="4" t="s">
        <v>76</v>
      </c>
      <c r="D8" s="7" t="s">
        <v>82</v>
      </c>
      <c r="E8" s="4" t="s">
        <v>52</v>
      </c>
      <c r="F8" s="4" t="s">
        <v>29</v>
      </c>
      <c r="G8" s="4">
        <v>19</v>
      </c>
      <c r="H8" s="8">
        <v>96</v>
      </c>
      <c r="I8" s="5">
        <f t="shared" si="0"/>
        <v>19</v>
      </c>
      <c r="J8" s="5">
        <f t="shared" si="1"/>
        <v>152</v>
      </c>
      <c r="K8" s="5">
        <v>25</v>
      </c>
      <c r="L8" s="5">
        <f t="shared" si="2"/>
        <v>2020</v>
      </c>
    </row>
    <row r="9" spans="1:12" ht="15" customHeight="1">
      <c r="A9" s="4">
        <v>6</v>
      </c>
      <c r="B9" s="4" t="s">
        <v>22</v>
      </c>
      <c r="C9" s="4" t="s">
        <v>71</v>
      </c>
      <c r="D9" s="7" t="s">
        <v>82</v>
      </c>
      <c r="E9" s="4" t="s">
        <v>49</v>
      </c>
      <c r="F9" s="4" t="s">
        <v>23</v>
      </c>
      <c r="G9" s="4">
        <v>12</v>
      </c>
      <c r="H9" s="5">
        <f>VLOOKUP(E9,'[1]RAVI MARKETING'!$C$3:$D$93,2,FALSE)</f>
        <v>76</v>
      </c>
      <c r="I9" s="5">
        <f t="shared" si="0"/>
        <v>12</v>
      </c>
      <c r="J9" s="5">
        <f t="shared" si="1"/>
        <v>96</v>
      </c>
      <c r="K9" s="5">
        <v>25</v>
      </c>
      <c r="L9" s="5">
        <f t="shared" si="2"/>
        <v>1045</v>
      </c>
    </row>
    <row r="10" spans="1:12" ht="15" customHeight="1">
      <c r="A10" s="4">
        <v>7</v>
      </c>
      <c r="B10" s="4" t="s">
        <v>22</v>
      </c>
      <c r="C10" s="4" t="s">
        <v>72</v>
      </c>
      <c r="D10" s="7" t="s">
        <v>82</v>
      </c>
      <c r="E10" s="4" t="s">
        <v>43</v>
      </c>
      <c r="F10" s="4" t="s">
        <v>24</v>
      </c>
      <c r="G10" s="4">
        <v>6</v>
      </c>
      <c r="H10" s="5">
        <f>VLOOKUP(E10,'[1]RAVI MARKETING'!$C$3:$D$93,2,FALSE)</f>
        <v>76</v>
      </c>
      <c r="I10" s="5">
        <f t="shared" si="0"/>
        <v>6</v>
      </c>
      <c r="J10" s="5">
        <f t="shared" si="1"/>
        <v>48</v>
      </c>
      <c r="K10" s="5">
        <v>25</v>
      </c>
      <c r="L10" s="5">
        <f t="shared" si="2"/>
        <v>535</v>
      </c>
    </row>
    <row r="11" spans="1:12" ht="15" customHeight="1">
      <c r="A11" s="4">
        <v>8</v>
      </c>
      <c r="B11" s="4" t="s">
        <v>22</v>
      </c>
      <c r="C11" s="4" t="s">
        <v>73</v>
      </c>
      <c r="D11" s="7" t="s">
        <v>82</v>
      </c>
      <c r="E11" s="4" t="s">
        <v>36</v>
      </c>
      <c r="F11" s="4" t="s">
        <v>25</v>
      </c>
      <c r="G11" s="4">
        <v>4</v>
      </c>
      <c r="H11" s="5">
        <f>VLOOKUP(E11,'[1]RAVI MARKETING'!$C$3:$D$93,2,FALSE)</f>
        <v>71</v>
      </c>
      <c r="I11" s="5">
        <f t="shared" si="0"/>
        <v>4</v>
      </c>
      <c r="J11" s="5">
        <f t="shared" si="1"/>
        <v>32</v>
      </c>
      <c r="K11" s="5">
        <v>25</v>
      </c>
      <c r="L11" s="5">
        <f t="shared" si="2"/>
        <v>345</v>
      </c>
    </row>
    <row r="12" spans="1:12" ht="15" customHeight="1">
      <c r="A12" s="4">
        <v>9</v>
      </c>
      <c r="B12" s="4" t="s">
        <v>22</v>
      </c>
      <c r="C12" s="4" t="s">
        <v>74</v>
      </c>
      <c r="D12" s="7" t="s">
        <v>82</v>
      </c>
      <c r="E12" s="4" t="s">
        <v>50</v>
      </c>
      <c r="F12" s="4" t="s">
        <v>26</v>
      </c>
      <c r="G12" s="4">
        <v>6</v>
      </c>
      <c r="H12" s="5">
        <f>VLOOKUP(E12,'[1]RAVI MARKETING'!$C$3:$D$93,2,FALSE)</f>
        <v>101</v>
      </c>
      <c r="I12" s="5">
        <f t="shared" si="0"/>
        <v>6</v>
      </c>
      <c r="J12" s="5">
        <f t="shared" si="1"/>
        <v>48</v>
      </c>
      <c r="K12" s="5">
        <v>25</v>
      </c>
      <c r="L12" s="5">
        <f t="shared" si="2"/>
        <v>685</v>
      </c>
    </row>
    <row r="13" spans="1:12" ht="15" customHeight="1">
      <c r="A13" s="4">
        <v>10</v>
      </c>
      <c r="B13" s="4" t="s">
        <v>22</v>
      </c>
      <c r="C13" s="4" t="s">
        <v>75</v>
      </c>
      <c r="D13" s="7" t="s">
        <v>82</v>
      </c>
      <c r="E13" s="4" t="s">
        <v>51</v>
      </c>
      <c r="F13" s="4" t="s">
        <v>27</v>
      </c>
      <c r="G13" s="4">
        <v>5</v>
      </c>
      <c r="H13" s="5">
        <f>VLOOKUP(E13,'[1]RAVI MARKETING'!$C$3:$D$93,2,FALSE)</f>
        <v>120</v>
      </c>
      <c r="I13" s="5">
        <f t="shared" si="0"/>
        <v>5</v>
      </c>
      <c r="J13" s="5">
        <f t="shared" si="1"/>
        <v>40</v>
      </c>
      <c r="K13" s="5">
        <v>25</v>
      </c>
      <c r="L13" s="5">
        <f t="shared" si="2"/>
        <v>670</v>
      </c>
    </row>
    <row r="14" spans="1:12" ht="15" customHeight="1">
      <c r="A14" s="4">
        <v>11</v>
      </c>
      <c r="B14" s="4" t="s">
        <v>15</v>
      </c>
      <c r="C14" s="4" t="s">
        <v>66</v>
      </c>
      <c r="D14" s="7" t="s">
        <v>82</v>
      </c>
      <c r="E14" s="4" t="s">
        <v>44</v>
      </c>
      <c r="F14" s="4" t="s">
        <v>16</v>
      </c>
      <c r="G14" s="4">
        <v>4</v>
      </c>
      <c r="H14" s="5">
        <f>VLOOKUP(E14,'[1]RAVI MARKETING'!$C$3:$D$93,2,FALSE)</f>
        <v>101</v>
      </c>
      <c r="I14" s="5">
        <f t="shared" si="0"/>
        <v>4</v>
      </c>
      <c r="J14" s="5">
        <f t="shared" si="1"/>
        <v>32</v>
      </c>
      <c r="K14" s="5">
        <v>25</v>
      </c>
      <c r="L14" s="5">
        <f t="shared" si="2"/>
        <v>465</v>
      </c>
    </row>
    <row r="15" spans="1:12" ht="15" customHeight="1">
      <c r="A15" s="4">
        <v>12</v>
      </c>
      <c r="B15" s="4" t="s">
        <v>15</v>
      </c>
      <c r="C15" s="4" t="s">
        <v>67</v>
      </c>
      <c r="D15" s="7" t="s">
        <v>82</v>
      </c>
      <c r="E15" s="4" t="s">
        <v>45</v>
      </c>
      <c r="F15" s="4" t="s">
        <v>17</v>
      </c>
      <c r="G15" s="4">
        <v>3</v>
      </c>
      <c r="H15" s="5">
        <f>VLOOKUP(E15,'[1]RAVI MARKETING'!$C$3:$D$93,2,FALSE)</f>
        <v>106</v>
      </c>
      <c r="I15" s="5">
        <f t="shared" si="0"/>
        <v>3</v>
      </c>
      <c r="J15" s="5">
        <f t="shared" si="1"/>
        <v>24</v>
      </c>
      <c r="K15" s="5">
        <v>25</v>
      </c>
      <c r="L15" s="5">
        <f t="shared" si="2"/>
        <v>370</v>
      </c>
    </row>
    <row r="16" spans="1:12" ht="15" customHeight="1">
      <c r="A16" s="4">
        <v>13</v>
      </c>
      <c r="B16" s="4" t="s">
        <v>15</v>
      </c>
      <c r="C16" s="4" t="s">
        <v>69</v>
      </c>
      <c r="D16" s="7" t="s">
        <v>82</v>
      </c>
      <c r="E16" s="4" t="s">
        <v>47</v>
      </c>
      <c r="F16" s="4" t="s">
        <v>20</v>
      </c>
      <c r="G16" s="4">
        <v>16</v>
      </c>
      <c r="H16" s="5">
        <f>VLOOKUP(E16,'[1]RAVI MARKETING'!$C$3:$D$93,2,FALSE)</f>
        <v>100</v>
      </c>
      <c r="I16" s="5">
        <f t="shared" si="0"/>
        <v>16</v>
      </c>
      <c r="J16" s="5">
        <f t="shared" si="1"/>
        <v>128</v>
      </c>
      <c r="K16" s="5">
        <v>25</v>
      </c>
      <c r="L16" s="5">
        <f t="shared" si="2"/>
        <v>1769</v>
      </c>
    </row>
    <row r="17" spans="1:12" ht="15" customHeight="1">
      <c r="A17" s="4">
        <v>14</v>
      </c>
      <c r="B17" s="4" t="s">
        <v>15</v>
      </c>
      <c r="C17" s="4" t="s">
        <v>70</v>
      </c>
      <c r="D17" s="7" t="s">
        <v>82</v>
      </c>
      <c r="E17" s="4" t="s">
        <v>48</v>
      </c>
      <c r="F17" s="4" t="s">
        <v>21</v>
      </c>
      <c r="G17" s="4">
        <v>14</v>
      </c>
      <c r="H17" s="5">
        <f>VLOOKUP(E17,'[1]RAVI MARKETING'!$C$3:$D$93,2,FALSE)</f>
        <v>72</v>
      </c>
      <c r="I17" s="5">
        <f t="shared" si="0"/>
        <v>14</v>
      </c>
      <c r="J17" s="5">
        <f t="shared" si="1"/>
        <v>112</v>
      </c>
      <c r="K17" s="5">
        <v>25</v>
      </c>
      <c r="L17" s="5">
        <f t="shared" si="2"/>
        <v>1159</v>
      </c>
    </row>
    <row r="18" spans="1:12" ht="15" customHeight="1">
      <c r="A18" s="4">
        <v>15</v>
      </c>
      <c r="B18" s="4" t="s">
        <v>15</v>
      </c>
      <c r="C18" s="4" t="s">
        <v>80</v>
      </c>
      <c r="D18" s="7" t="s">
        <v>82</v>
      </c>
      <c r="E18" s="4" t="s">
        <v>54</v>
      </c>
      <c r="F18" s="4" t="s">
        <v>33</v>
      </c>
      <c r="G18" s="4">
        <v>8</v>
      </c>
      <c r="H18" s="5">
        <f>VLOOKUP(E18,'[1]RAVI MARKETING'!$C$3:$D$93,2,FALSE)</f>
        <v>62</v>
      </c>
      <c r="I18" s="5">
        <f t="shared" si="0"/>
        <v>8</v>
      </c>
      <c r="J18" s="5">
        <f t="shared" si="1"/>
        <v>64</v>
      </c>
      <c r="K18" s="5">
        <v>25</v>
      </c>
      <c r="L18" s="5">
        <f t="shared" si="2"/>
        <v>593</v>
      </c>
    </row>
    <row r="19" spans="1:12" ht="15" customHeight="1">
      <c r="A19" s="4">
        <v>16</v>
      </c>
      <c r="B19" s="4" t="s">
        <v>13</v>
      </c>
      <c r="C19" s="4" t="s">
        <v>65</v>
      </c>
      <c r="D19" s="7" t="s">
        <v>82</v>
      </c>
      <c r="E19" s="4" t="s">
        <v>43</v>
      </c>
      <c r="F19" s="4" t="s">
        <v>14</v>
      </c>
      <c r="G19" s="4">
        <v>18</v>
      </c>
      <c r="H19" s="5">
        <f>VLOOKUP(E19,'[1]RAVI MARKETING'!$C$3:$D$93,2,FALSE)</f>
        <v>76</v>
      </c>
      <c r="I19" s="5">
        <f t="shared" si="0"/>
        <v>18</v>
      </c>
      <c r="J19" s="5">
        <f t="shared" si="1"/>
        <v>144</v>
      </c>
      <c r="K19" s="5">
        <v>25</v>
      </c>
      <c r="L19" s="5">
        <f t="shared" si="2"/>
        <v>1555</v>
      </c>
    </row>
    <row r="20" spans="1:12" ht="15" customHeight="1">
      <c r="A20" s="4">
        <v>17</v>
      </c>
      <c r="B20" s="4" t="s">
        <v>9</v>
      </c>
      <c r="C20" s="4" t="s">
        <v>62</v>
      </c>
      <c r="D20" s="7" t="s">
        <v>82</v>
      </c>
      <c r="E20" s="4" t="s">
        <v>41</v>
      </c>
      <c r="F20" s="4" t="s">
        <v>10</v>
      </c>
      <c r="G20" s="4">
        <v>11</v>
      </c>
      <c r="H20" s="5">
        <f>VLOOKUP(E20,'[1]RAVI MARKETING'!$C$3:$D$93,2,FALSE)</f>
        <v>76</v>
      </c>
      <c r="I20" s="5">
        <f t="shared" si="0"/>
        <v>11</v>
      </c>
      <c r="J20" s="5">
        <f t="shared" si="1"/>
        <v>88</v>
      </c>
      <c r="K20" s="5">
        <v>25</v>
      </c>
      <c r="L20" s="5">
        <f t="shared" si="2"/>
        <v>960</v>
      </c>
    </row>
    <row r="21" spans="1:12" ht="15" customHeight="1">
      <c r="A21" s="4">
        <v>18</v>
      </c>
      <c r="B21" s="4" t="s">
        <v>9</v>
      </c>
      <c r="C21" s="4" t="s">
        <v>63</v>
      </c>
      <c r="D21" s="7" t="s">
        <v>82</v>
      </c>
      <c r="E21" s="4" t="s">
        <v>40</v>
      </c>
      <c r="F21" s="4" t="s">
        <v>11</v>
      </c>
      <c r="G21" s="4">
        <v>20</v>
      </c>
      <c r="H21" s="5">
        <f>VLOOKUP(E21,'[1]RAVI MARKETING'!$C$3:$D$93,2,FALSE)</f>
        <v>62</v>
      </c>
      <c r="I21" s="5">
        <f t="shared" si="0"/>
        <v>20</v>
      </c>
      <c r="J21" s="5">
        <f t="shared" si="1"/>
        <v>160</v>
      </c>
      <c r="K21" s="5">
        <v>25</v>
      </c>
      <c r="L21" s="5">
        <f t="shared" si="2"/>
        <v>1445</v>
      </c>
    </row>
    <row r="22" spans="1:12" ht="15" customHeight="1">
      <c r="A22" s="4">
        <v>19</v>
      </c>
      <c r="B22" s="4" t="s">
        <v>9</v>
      </c>
      <c r="C22" s="4" t="s">
        <v>64</v>
      </c>
      <c r="D22" s="7" t="s">
        <v>82</v>
      </c>
      <c r="E22" s="4" t="s">
        <v>42</v>
      </c>
      <c r="F22" s="4" t="s">
        <v>12</v>
      </c>
      <c r="G22" s="4">
        <v>6</v>
      </c>
      <c r="H22" s="5">
        <f>VLOOKUP(E22,'[1]RAVI MARKETING'!$C$3:$D$93,2,FALSE)</f>
        <v>62</v>
      </c>
      <c r="I22" s="5">
        <f t="shared" si="0"/>
        <v>6</v>
      </c>
      <c r="J22" s="5">
        <f t="shared" si="1"/>
        <v>48</v>
      </c>
      <c r="K22" s="5">
        <v>25</v>
      </c>
      <c r="L22" s="5">
        <f t="shared" si="2"/>
        <v>451</v>
      </c>
    </row>
    <row r="23" spans="1:12" ht="15" customHeight="1">
      <c r="A23" s="4">
        <v>20</v>
      </c>
      <c r="B23" s="4" t="s">
        <v>9</v>
      </c>
      <c r="C23" s="4" t="s">
        <v>81</v>
      </c>
      <c r="D23" s="7" t="s">
        <v>82</v>
      </c>
      <c r="E23" s="4" t="s">
        <v>56</v>
      </c>
      <c r="F23" s="4" t="s">
        <v>34</v>
      </c>
      <c r="G23" s="4">
        <v>12</v>
      </c>
      <c r="H23" s="5">
        <f>VLOOKUP(E23,'[1]RAVI MARKETING'!$C$3:$D$93,2,FALSE)</f>
        <v>85</v>
      </c>
      <c r="I23" s="5">
        <f t="shared" si="0"/>
        <v>12</v>
      </c>
      <c r="J23" s="5">
        <f t="shared" si="1"/>
        <v>96</v>
      </c>
      <c r="K23" s="5">
        <v>25</v>
      </c>
      <c r="L23" s="5">
        <f t="shared" si="2"/>
        <v>1153</v>
      </c>
    </row>
    <row r="24" spans="1:12" ht="15" customHeight="1">
      <c r="A24" s="4">
        <v>21</v>
      </c>
      <c r="B24" s="4" t="s">
        <v>7</v>
      </c>
      <c r="C24" s="4" t="s">
        <v>61</v>
      </c>
      <c r="D24" s="7" t="s">
        <v>82</v>
      </c>
      <c r="E24" s="4" t="s">
        <v>40</v>
      </c>
      <c r="F24" s="4" t="s">
        <v>8</v>
      </c>
      <c r="G24" s="4">
        <v>3</v>
      </c>
      <c r="H24" s="5">
        <f>VLOOKUP(E24,'[1]RAVI MARKETING'!$C$3:$D$93,2,FALSE)</f>
        <v>62</v>
      </c>
      <c r="I24" s="5">
        <f t="shared" si="0"/>
        <v>3</v>
      </c>
      <c r="J24" s="5">
        <f t="shared" si="1"/>
        <v>24</v>
      </c>
      <c r="K24" s="5">
        <v>25</v>
      </c>
      <c r="L24" s="5">
        <f t="shared" si="2"/>
        <v>238</v>
      </c>
    </row>
    <row r="25" spans="1:12" ht="15" customHeight="1">
      <c r="A25" s="4">
        <v>22</v>
      </c>
      <c r="B25" s="4" t="s">
        <v>3</v>
      </c>
      <c r="C25" s="4" t="s">
        <v>58</v>
      </c>
      <c r="D25" s="7" t="s">
        <v>82</v>
      </c>
      <c r="E25" s="4" t="s">
        <v>37</v>
      </c>
      <c r="F25" s="4" t="s">
        <v>4</v>
      </c>
      <c r="G25" s="4">
        <v>24</v>
      </c>
      <c r="H25" s="5">
        <f>VLOOKUP(E25,'[1]RAVI MARKETING'!$C$3:$D$93,2,FALSE)</f>
        <v>80</v>
      </c>
      <c r="I25" s="5">
        <f t="shared" si="0"/>
        <v>24</v>
      </c>
      <c r="J25" s="5">
        <f t="shared" si="1"/>
        <v>192</v>
      </c>
      <c r="K25" s="5">
        <v>25</v>
      </c>
      <c r="L25" s="5">
        <f t="shared" si="2"/>
        <v>2161</v>
      </c>
    </row>
    <row r="26" spans="1:12" ht="15" customHeight="1">
      <c r="A26" s="4">
        <v>23</v>
      </c>
      <c r="B26" s="4" t="s">
        <v>3</v>
      </c>
      <c r="C26" s="4" t="s">
        <v>59</v>
      </c>
      <c r="D26" s="7" t="s">
        <v>82</v>
      </c>
      <c r="E26" s="4" t="s">
        <v>38</v>
      </c>
      <c r="F26" s="4" t="s">
        <v>5</v>
      </c>
      <c r="G26" s="4">
        <v>10</v>
      </c>
      <c r="H26" s="8">
        <v>80</v>
      </c>
      <c r="I26" s="5">
        <f t="shared" si="0"/>
        <v>10</v>
      </c>
      <c r="J26" s="5">
        <f t="shared" si="1"/>
        <v>80</v>
      </c>
      <c r="K26" s="5">
        <v>25</v>
      </c>
      <c r="L26" s="5">
        <f t="shared" si="2"/>
        <v>915</v>
      </c>
    </row>
    <row r="27" spans="1:12" ht="15" customHeight="1">
      <c r="A27" s="4">
        <v>24</v>
      </c>
      <c r="B27" s="4" t="s">
        <v>3</v>
      </c>
      <c r="C27" s="4" t="s">
        <v>60</v>
      </c>
      <c r="D27" s="7" t="s">
        <v>82</v>
      </c>
      <c r="E27" s="4" t="s">
        <v>39</v>
      </c>
      <c r="F27" s="4" t="s">
        <v>6</v>
      </c>
      <c r="G27" s="4">
        <v>5</v>
      </c>
      <c r="H27" s="5">
        <f>VLOOKUP(E27,'[1]RAVI MARKETING'!$C$3:$D$93,2,FALSE)</f>
        <v>62</v>
      </c>
      <c r="I27" s="5">
        <f t="shared" si="0"/>
        <v>5</v>
      </c>
      <c r="J27" s="5">
        <f t="shared" si="1"/>
        <v>40</v>
      </c>
      <c r="K27" s="5">
        <v>25</v>
      </c>
      <c r="L27" s="5">
        <f t="shared" si="2"/>
        <v>380</v>
      </c>
    </row>
    <row r="28" spans="1:12" ht="15" customHeight="1">
      <c r="A28" s="4">
        <v>25</v>
      </c>
      <c r="B28" s="4" t="s">
        <v>18</v>
      </c>
      <c r="C28" s="4" t="s">
        <v>68</v>
      </c>
      <c r="D28" s="7" t="s">
        <v>82</v>
      </c>
      <c r="E28" s="4" t="s">
        <v>46</v>
      </c>
      <c r="F28" s="4" t="s">
        <v>19</v>
      </c>
      <c r="G28" s="4">
        <v>11</v>
      </c>
      <c r="H28" s="5">
        <f>VLOOKUP(E28,'[1]RAVI MARKETING'!$C$3:$D$93,2,FALSE)</f>
        <v>86</v>
      </c>
      <c r="I28" s="5">
        <f t="shared" si="0"/>
        <v>11</v>
      </c>
      <c r="J28" s="5">
        <f t="shared" si="1"/>
        <v>88</v>
      </c>
      <c r="K28" s="5">
        <v>25</v>
      </c>
      <c r="L28" s="5">
        <f t="shared" si="2"/>
        <v>1070</v>
      </c>
    </row>
    <row r="29" spans="1:12" s="3" customFormat="1">
      <c r="A29" s="12" t="s">
        <v>92</v>
      </c>
      <c r="B29" s="13"/>
      <c r="C29" s="13"/>
      <c r="D29" s="13"/>
      <c r="E29" s="13"/>
      <c r="F29" s="13"/>
      <c r="G29" s="13"/>
      <c r="H29" s="14"/>
      <c r="I29" s="14"/>
      <c r="J29" s="14"/>
      <c r="K29" s="15"/>
      <c r="L29" s="6">
        <f>SUM(L4:L28)</f>
        <v>25216</v>
      </c>
    </row>
    <row r="30" spans="1:12" s="3" customFormat="1" ht="30" customHeight="1">
      <c r="A30" s="16" t="s">
        <v>93</v>
      </c>
      <c r="B30" s="16"/>
      <c r="C30" s="16"/>
      <c r="D30" s="16"/>
      <c r="E30" s="16"/>
      <c r="F30" s="16"/>
      <c r="G30" s="16"/>
      <c r="H30" s="17"/>
      <c r="I30" s="17"/>
      <c r="J30" s="17"/>
      <c r="K30" s="17"/>
      <c r="L30" s="17"/>
    </row>
    <row r="31" spans="1:12" s="3" customFormat="1" ht="30" customHeight="1">
      <c r="A31" s="16" t="s">
        <v>35</v>
      </c>
      <c r="B31" s="16"/>
      <c r="C31" s="16"/>
      <c r="D31" s="16"/>
      <c r="E31" s="16"/>
      <c r="F31" s="16"/>
      <c r="G31" s="16"/>
      <c r="H31" s="17"/>
      <c r="I31" s="17"/>
      <c r="J31" s="17"/>
      <c r="K31" s="17"/>
      <c r="L31" s="17"/>
    </row>
    <row r="32" spans="1:12">
      <c r="G32" s="4">
        <f>SUM(G4:G28)</f>
        <v>283</v>
      </c>
    </row>
  </sheetData>
  <sortState ref="B4:L28">
    <sortCondition ref="B4"/>
  </sortState>
  <mergeCells count="7">
    <mergeCell ref="A29:K29"/>
    <mergeCell ref="A30:L30"/>
    <mergeCell ref="A31:L31"/>
    <mergeCell ref="A1:H1"/>
    <mergeCell ref="A2:H2"/>
    <mergeCell ref="I1:L1"/>
    <mergeCell ref="I2:L2"/>
  </mergeCells>
  <conditionalFormatting sqref="C4:C28">
    <cfRule type="duplicateValues" dxfId="1" priority="2"/>
  </conditionalFormatting>
  <conditionalFormatting sqref="C1:C1048576">
    <cfRule type="duplicateValues" dxfId="0" priority="1"/>
  </conditionalFormatting>
  <pageMargins left="0.44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2024-11-12T07:44:50Z</cp:lastPrinted>
  <dcterms:created xsi:type="dcterms:W3CDTF">2024-11-08T06:28:43Z</dcterms:created>
  <dcterms:modified xsi:type="dcterms:W3CDTF">2024-11-13T15:26:31Z</dcterms:modified>
</cp:coreProperties>
</file>