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9" i="1"/>
  <c r="G12" l="1"/>
  <c r="L6"/>
  <c r="L7"/>
  <c r="L8"/>
  <c r="J5"/>
  <c r="I5"/>
  <c r="I6"/>
  <c r="I7"/>
  <c r="I8"/>
  <c r="H5"/>
  <c r="J4"/>
  <c r="I4"/>
  <c r="H4"/>
  <c r="L5" l="1"/>
  <c r="L4"/>
</calcChain>
</file>

<file path=xl/sharedStrings.xml><?xml version="1.0" encoding="utf-8"?>
<sst xmlns="http://schemas.openxmlformats.org/spreadsheetml/2006/main" count="43" uniqueCount="36">
  <si>
    <t>07/1/2026</t>
  </si>
  <si>
    <t>844</t>
  </si>
  <si>
    <t>10/1/2026</t>
  </si>
  <si>
    <t>858</t>
  </si>
  <si>
    <t>861</t>
  </si>
  <si>
    <t>15/1/2026</t>
  </si>
  <si>
    <t>869</t>
  </si>
  <si>
    <t>31/1/2026</t>
  </si>
  <si>
    <t>959</t>
  </si>
  <si>
    <t>SL</t>
  </si>
  <si>
    <t>DATE</t>
  </si>
  <si>
    <t>LR NO</t>
  </si>
  <si>
    <t>INV NO</t>
  </si>
  <si>
    <t>FROM</t>
  </si>
  <si>
    <t>TO</t>
  </si>
  <si>
    <t>CASE</t>
  </si>
  <si>
    <t>DO/14490</t>
  </si>
  <si>
    <t>MA/10390</t>
  </si>
  <si>
    <t>MA/10424</t>
  </si>
  <si>
    <t>MA/10563</t>
  </si>
  <si>
    <t>MA/11172</t>
  </si>
  <si>
    <t>PURI</t>
  </si>
  <si>
    <t>JALESWAR</t>
  </si>
  <si>
    <t>BIRAMITRAPUR</t>
  </si>
  <si>
    <t>CTC</t>
  </si>
  <si>
    <t>RATE</t>
  </si>
  <si>
    <t>HAM</t>
  </si>
  <si>
    <t>DD.CH</t>
  </si>
  <si>
    <t>LR.CH.</t>
  </si>
  <si>
    <t>AMT.</t>
  </si>
  <si>
    <t>INVOICE
PRAGATI LOGISTICS,SAMANTA SAHI KHUNTIA LANE,8984191006
GST No:21AGHPB9356M1Z9</t>
  </si>
  <si>
    <t xml:space="preserve">ANIK MILK PRODUCTS PRIVATE LIMITED
Address:ARUNODAYA MARKET PLOT NO 2080 3635 DHANWANT COMPLEX HOLDING NO 578/U/3 Ward No. 36 MAHATAB ROAD ,9439998300
GST No:21AAOCA4722A1ZB
</t>
  </si>
  <si>
    <t>Thanking you for your business.
PRAGATI LOGISTICS</t>
  </si>
  <si>
    <t>(RUPEES FIVE THOUSAND ONE HUNDRED SEVENTY EIGHT ONLY)</t>
  </si>
  <si>
    <t>Kindly, verify &amp; confirm within 7 days, else GST will be filed by 20th FEB, 2026.
GST to be paid by Consignor under Reverse Charge Mechanism(RCM) as per GST.</t>
  </si>
  <si>
    <t>Bill Date: 31/01/2026
Bill NO : 25689
Total Amount : 5178.00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</si>
</sst>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38100</xdr:rowOff>
    </xdr:from>
    <xdr:to>
      <xdr:col>7</xdr:col>
      <xdr:colOff>285750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8100"/>
          <a:ext cx="41148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  <row r="89">
          <cell r="C89" t="str">
            <v>CHANDANPUR</v>
          </cell>
          <cell r="D89">
            <v>40</v>
          </cell>
          <cell r="E89">
            <v>10</v>
          </cell>
        </row>
        <row r="90">
          <cell r="C90" t="str">
            <v>SUNDERGARH</v>
          </cell>
          <cell r="D90">
            <v>60</v>
          </cell>
          <cell r="E90">
            <v>20</v>
          </cell>
        </row>
        <row r="91">
          <cell r="C91" t="str">
            <v>SAHADEV KHUNTA</v>
          </cell>
          <cell r="D91">
            <v>50</v>
          </cell>
          <cell r="E91">
            <v>10</v>
          </cell>
        </row>
        <row r="92">
          <cell r="C92" t="str">
            <v>ASURALI</v>
          </cell>
          <cell r="D92">
            <v>50</v>
          </cell>
          <cell r="E92">
            <v>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5703125" bestFit="1" customWidth="1"/>
    <col min="7" max="7" width="5.42578125" bestFit="1" customWidth="1"/>
    <col min="8" max="9" width="5.5703125" bestFit="1" customWidth="1"/>
    <col min="10" max="11" width="6.5703125" bestFit="1" customWidth="1"/>
    <col min="12" max="12" width="7.5703125" bestFit="1" customWidth="1"/>
  </cols>
  <sheetData>
    <row r="1" spans="1:12" s="5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30</v>
      </c>
      <c r="J1" s="15"/>
      <c r="K1" s="15"/>
      <c r="L1" s="16"/>
    </row>
    <row r="2" spans="1:12" s="5" customFormat="1" ht="79.5" customHeight="1">
      <c r="A2" s="11" t="s">
        <v>31</v>
      </c>
      <c r="B2" s="12"/>
      <c r="C2" s="12"/>
      <c r="D2" s="12"/>
      <c r="E2" s="12"/>
      <c r="F2" s="12"/>
      <c r="G2" s="12"/>
      <c r="H2" s="13"/>
      <c r="I2" s="14" t="s">
        <v>35</v>
      </c>
      <c r="J2" s="15"/>
      <c r="K2" s="15"/>
      <c r="L2" s="16"/>
    </row>
    <row r="3" spans="1:12" s="1" customFormat="1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25</v>
      </c>
      <c r="I3" s="3" t="s">
        <v>26</v>
      </c>
      <c r="J3" s="3" t="s">
        <v>27</v>
      </c>
      <c r="K3" s="3" t="s">
        <v>28</v>
      </c>
      <c r="L3" s="3" t="s">
        <v>29</v>
      </c>
    </row>
    <row r="4" spans="1:12">
      <c r="A4" s="2">
        <v>1</v>
      </c>
      <c r="B4" s="2" t="s">
        <v>0</v>
      </c>
      <c r="C4" s="2" t="s">
        <v>16</v>
      </c>
      <c r="D4" s="2" t="s">
        <v>1</v>
      </c>
      <c r="E4" s="2" t="s">
        <v>24</v>
      </c>
      <c r="F4" s="2" t="s">
        <v>21</v>
      </c>
      <c r="G4" s="2">
        <v>6</v>
      </c>
      <c r="H4" s="4">
        <f>VLOOKUP(F4,'[1]ANIK INDUSTRI'!$C$4:$D$92,2,FALSE)</f>
        <v>40</v>
      </c>
      <c r="I4" s="4">
        <f>G4*2</f>
        <v>12</v>
      </c>
      <c r="J4" s="4">
        <f>VLOOKUP(F4,'[1]ANIK INDUSTRI'!$C$4:$E$92,3,FALSE)*G4</f>
        <v>60</v>
      </c>
      <c r="K4" s="4">
        <v>50</v>
      </c>
      <c r="L4" s="4">
        <f>G4*H4+I4+J4+K4</f>
        <v>362</v>
      </c>
    </row>
    <row r="5" spans="1:12">
      <c r="A5" s="2">
        <v>2</v>
      </c>
      <c r="B5" s="2" t="s">
        <v>2</v>
      </c>
      <c r="C5" s="2" t="s">
        <v>17</v>
      </c>
      <c r="D5" s="2" t="s">
        <v>3</v>
      </c>
      <c r="E5" s="2" t="s">
        <v>24</v>
      </c>
      <c r="F5" s="2" t="s">
        <v>22</v>
      </c>
      <c r="G5" s="2">
        <v>10</v>
      </c>
      <c r="H5" s="4">
        <f>VLOOKUP(F5,'[1]ANIK INDUSTRI'!$C$4:$D$92,2,FALSE)</f>
        <v>70</v>
      </c>
      <c r="I5" s="4">
        <f t="shared" ref="I5:I8" si="0">G5*2</f>
        <v>20</v>
      </c>
      <c r="J5" s="4">
        <f>VLOOKUP(F5,'[1]ANIK INDUSTRI'!$C$4:$E$92,3,FALSE)*G5</f>
        <v>200</v>
      </c>
      <c r="K5" s="4">
        <v>50</v>
      </c>
      <c r="L5" s="4">
        <f t="shared" ref="L5:L8" si="1">G5*H5+I5+J5+K5</f>
        <v>970</v>
      </c>
    </row>
    <row r="6" spans="1:12">
      <c r="A6" s="2">
        <v>3</v>
      </c>
      <c r="B6" s="2" t="s">
        <v>2</v>
      </c>
      <c r="C6" s="2" t="s">
        <v>18</v>
      </c>
      <c r="D6" s="2" t="s">
        <v>4</v>
      </c>
      <c r="E6" s="2" t="s">
        <v>24</v>
      </c>
      <c r="F6" s="2" t="s">
        <v>23</v>
      </c>
      <c r="G6" s="2">
        <v>10</v>
      </c>
      <c r="H6" s="4">
        <v>90</v>
      </c>
      <c r="I6" s="4">
        <f t="shared" si="0"/>
        <v>20</v>
      </c>
      <c r="J6" s="4">
        <v>200</v>
      </c>
      <c r="K6" s="4">
        <v>50</v>
      </c>
      <c r="L6" s="4">
        <f t="shared" si="1"/>
        <v>1170</v>
      </c>
    </row>
    <row r="7" spans="1:12">
      <c r="A7" s="2">
        <v>4</v>
      </c>
      <c r="B7" s="2" t="s">
        <v>5</v>
      </c>
      <c r="C7" s="2" t="s">
        <v>19</v>
      </c>
      <c r="D7" s="2" t="s">
        <v>6</v>
      </c>
      <c r="E7" s="2" t="s">
        <v>24</v>
      </c>
      <c r="F7" s="2" t="s">
        <v>23</v>
      </c>
      <c r="G7" s="2">
        <v>5</v>
      </c>
      <c r="H7" s="4">
        <v>90</v>
      </c>
      <c r="I7" s="4">
        <f t="shared" si="0"/>
        <v>10</v>
      </c>
      <c r="J7" s="4">
        <v>100</v>
      </c>
      <c r="K7" s="4">
        <v>50</v>
      </c>
      <c r="L7" s="4">
        <f t="shared" si="1"/>
        <v>610</v>
      </c>
    </row>
    <row r="8" spans="1:12">
      <c r="A8" s="2">
        <v>5</v>
      </c>
      <c r="B8" s="2" t="s">
        <v>7</v>
      </c>
      <c r="C8" s="2" t="s">
        <v>20</v>
      </c>
      <c r="D8" s="2" t="s">
        <v>8</v>
      </c>
      <c r="E8" s="2" t="s">
        <v>24</v>
      </c>
      <c r="F8" s="2" t="s">
        <v>23</v>
      </c>
      <c r="G8" s="2">
        <v>18</v>
      </c>
      <c r="H8" s="4">
        <v>90</v>
      </c>
      <c r="I8" s="4">
        <f t="shared" si="0"/>
        <v>36</v>
      </c>
      <c r="J8" s="4">
        <v>360</v>
      </c>
      <c r="K8" s="4">
        <v>50</v>
      </c>
      <c r="L8" s="4">
        <f t="shared" si="1"/>
        <v>2066</v>
      </c>
    </row>
    <row r="9" spans="1:12" s="7" customFormat="1" ht="15" customHeight="1">
      <c r="A9" s="17" t="s">
        <v>33</v>
      </c>
      <c r="B9" s="18"/>
      <c r="C9" s="18"/>
      <c r="D9" s="18"/>
      <c r="E9" s="18"/>
      <c r="F9" s="18"/>
      <c r="G9" s="18"/>
      <c r="H9" s="18"/>
      <c r="I9" s="18"/>
      <c r="J9" s="18"/>
      <c r="K9" s="19"/>
      <c r="L9" s="6">
        <f>SUM(L4:L8)</f>
        <v>5178</v>
      </c>
    </row>
    <row r="10" spans="1:12" s="7" customFormat="1" ht="30" customHeight="1">
      <c r="A10" s="9" t="s">
        <v>34</v>
      </c>
      <c r="B10" s="9"/>
      <c r="C10" s="9"/>
      <c r="D10" s="9"/>
      <c r="E10" s="9"/>
      <c r="F10" s="9"/>
      <c r="G10" s="9"/>
      <c r="H10" s="10"/>
      <c r="I10" s="10"/>
      <c r="J10" s="10"/>
      <c r="K10" s="10"/>
      <c r="L10" s="10"/>
    </row>
    <row r="11" spans="1:12" s="7" customFormat="1" ht="30" customHeight="1">
      <c r="A11" s="9" t="s">
        <v>32</v>
      </c>
      <c r="B11" s="9"/>
      <c r="C11" s="9"/>
      <c r="D11" s="9"/>
      <c r="E11" s="9"/>
      <c r="F11" s="9"/>
      <c r="G11" s="9"/>
      <c r="H11" s="10"/>
      <c r="I11" s="10"/>
      <c r="J11" s="10"/>
      <c r="K11" s="10"/>
      <c r="L11" s="10"/>
    </row>
    <row r="12" spans="1:12">
      <c r="G12" s="8">
        <f>SUM(G2:G8)</f>
        <v>49</v>
      </c>
    </row>
  </sheetData>
  <sortState ref="B2:H6">
    <sortCondition ref="B1"/>
  </sortState>
  <mergeCells count="7">
    <mergeCell ref="A11:L11"/>
    <mergeCell ref="A1:H1"/>
    <mergeCell ref="I1:L1"/>
    <mergeCell ref="A2:H2"/>
    <mergeCell ref="I2:L2"/>
    <mergeCell ref="A9:K9"/>
    <mergeCell ref="A10:L10"/>
  </mergeCells>
  <pageMargins left="0.57999999999999996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2026-02-13T04:10:05Z</cp:lastPrinted>
  <dcterms:created xsi:type="dcterms:W3CDTF">2026-02-10T12:18:45Z</dcterms:created>
  <dcterms:modified xsi:type="dcterms:W3CDTF">2026-02-13T04:10:09Z</dcterms:modified>
</cp:coreProperties>
</file>