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64" i="1"/>
  <c r="K38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4"/>
  <c r="H5" l="1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52"/>
  <c r="K52" s="1"/>
  <c r="H53"/>
  <c r="K53" s="1"/>
  <c r="H54"/>
  <c r="K54" s="1"/>
  <c r="H55"/>
  <c r="K55" s="1"/>
  <c r="H56"/>
  <c r="K56" s="1"/>
  <c r="H57"/>
  <c r="K57" s="1"/>
  <c r="H58"/>
  <c r="K58" s="1"/>
  <c r="H59"/>
  <c r="K59" s="1"/>
  <c r="H60"/>
  <c r="K60" s="1"/>
  <c r="H4"/>
  <c r="K4" s="1"/>
  <c r="K61" l="1"/>
</calcChain>
</file>

<file path=xl/sharedStrings.xml><?xml version="1.0" encoding="utf-8"?>
<sst xmlns="http://schemas.openxmlformats.org/spreadsheetml/2006/main" count="302" uniqueCount="169">
  <si>
    <t>INVOICE
PRAGATI LOGISTICS,SAMANTA SAHI KHUNTIA LANE,8984191006
GST No:21AGHPB9356M1Z9</t>
  </si>
  <si>
    <t>19/9/2024</t>
  </si>
  <si>
    <t>1353</t>
  </si>
  <si>
    <t>24/9/2024</t>
  </si>
  <si>
    <t>1388</t>
  </si>
  <si>
    <t>18/9/2024</t>
  </si>
  <si>
    <t>1341</t>
  </si>
  <si>
    <t>02/9/2024</t>
  </si>
  <si>
    <t>1218</t>
  </si>
  <si>
    <t>12/9/2024</t>
  </si>
  <si>
    <t>1304</t>
  </si>
  <si>
    <t>1292</t>
  </si>
  <si>
    <t>1305</t>
  </si>
  <si>
    <t>13/9/2024</t>
  </si>
  <si>
    <t>1310</t>
  </si>
  <si>
    <t>1302</t>
  </si>
  <si>
    <t>1322</t>
  </si>
  <si>
    <t>1319</t>
  </si>
  <si>
    <t>1316</t>
  </si>
  <si>
    <t>14/9/2024</t>
  </si>
  <si>
    <t>1326</t>
  </si>
  <si>
    <t>1318</t>
  </si>
  <si>
    <t>20/9/2024</t>
  </si>
  <si>
    <t>1352</t>
  </si>
  <si>
    <t>1347</t>
  </si>
  <si>
    <t>25/9/2024</t>
  </si>
  <si>
    <t>1375</t>
  </si>
  <si>
    <t>26/9/2024</t>
  </si>
  <si>
    <t>1389</t>
  </si>
  <si>
    <t>1406</t>
  </si>
  <si>
    <t>1372</t>
  </si>
  <si>
    <t>27/9/2024</t>
  </si>
  <si>
    <t>1395</t>
  </si>
  <si>
    <t>1401</t>
  </si>
  <si>
    <t>1378</t>
  </si>
  <si>
    <t>28/9/2024</t>
  </si>
  <si>
    <t>1404</t>
  </si>
  <si>
    <t>1425</t>
  </si>
  <si>
    <t>1424</t>
  </si>
  <si>
    <t>1429</t>
  </si>
  <si>
    <t>1416</t>
  </si>
  <si>
    <t>30/9/2024</t>
  </si>
  <si>
    <t>1451</t>
  </si>
  <si>
    <t>1435</t>
  </si>
  <si>
    <t>1439</t>
  </si>
  <si>
    <t>1450</t>
  </si>
  <si>
    <t>1452</t>
  </si>
  <si>
    <t>1442</t>
  </si>
  <si>
    <t>1358</t>
  </si>
  <si>
    <t>03/9/2024</t>
  </si>
  <si>
    <t>1227</t>
  </si>
  <si>
    <t>1197</t>
  </si>
  <si>
    <t>1221</t>
  </si>
  <si>
    <t>1239</t>
  </si>
  <si>
    <t>04/9/2024</t>
  </si>
  <si>
    <t>1198</t>
  </si>
  <si>
    <t>10/9/2024</t>
  </si>
  <si>
    <t>1287</t>
  </si>
  <si>
    <t>1303</t>
  </si>
  <si>
    <t>1299</t>
  </si>
  <si>
    <t>1308</t>
  </si>
  <si>
    <t>17/9/2024</t>
  </si>
  <si>
    <t>1342</t>
  </si>
  <si>
    <t>1339</t>
  </si>
  <si>
    <t>1336</t>
  </si>
  <si>
    <t>1362</t>
  </si>
  <si>
    <t>1386</t>
  </si>
  <si>
    <t>1380</t>
  </si>
  <si>
    <t>1317</t>
  </si>
  <si>
    <t>1418</t>
  </si>
  <si>
    <t>1394</t>
  </si>
  <si>
    <t>1409</t>
  </si>
  <si>
    <t>1365</t>
  </si>
  <si>
    <t>1368</t>
  </si>
  <si>
    <t>11/9/2024</t>
  </si>
  <si>
    <t>1294</t>
  </si>
  <si>
    <t>Thanking you for your business.
PRAGATI LOGISTICS</t>
  </si>
  <si>
    <t>PL/MA/08503</t>
  </si>
  <si>
    <t>PL/DO/12682</t>
  </si>
  <si>
    <t>PL/DO/12189</t>
  </si>
  <si>
    <t>PL/DO/10953</t>
  </si>
  <si>
    <t>PL/DO/11794</t>
  </si>
  <si>
    <t>PL/DO/11793</t>
  </si>
  <si>
    <t>PL/DO/11831</t>
  </si>
  <si>
    <t>PL/DO/11837</t>
  </si>
  <si>
    <t>PL/DO/11930</t>
  </si>
  <si>
    <t>PL/DO/11931</t>
  </si>
  <si>
    <t>PL/DO/11932</t>
  </si>
  <si>
    <t>PL/DO/11933</t>
  </si>
  <si>
    <t>PL/MA/08275</t>
  </si>
  <si>
    <t>PL/DO/11971</t>
  </si>
  <si>
    <t>PL/DO/12381</t>
  </si>
  <si>
    <t>PL/DO/12270</t>
  </si>
  <si>
    <t>PL/DO/12811</t>
  </si>
  <si>
    <t>PL/DO/12908</t>
  </si>
  <si>
    <t>PL/DO/12909</t>
  </si>
  <si>
    <t>PL/DO/12910</t>
  </si>
  <si>
    <t>PL/DO/12950</t>
  </si>
  <si>
    <t>PL/DO/12951</t>
  </si>
  <si>
    <t>PL/DO/12681</t>
  </si>
  <si>
    <t>PL/DO/13083</t>
  </si>
  <si>
    <t>PL/DO/13092</t>
  </si>
  <si>
    <t>PL/DO/13091</t>
  </si>
  <si>
    <t>PL/MA/08973</t>
  </si>
  <si>
    <t>PL/DO/13255</t>
  </si>
  <si>
    <t>PL/DO/13256</t>
  </si>
  <si>
    <t>PL/DO/13257</t>
  </si>
  <si>
    <t>PL/DO/13272</t>
  </si>
  <si>
    <t>PL/DO/13273</t>
  </si>
  <si>
    <t>PL/DO/13274</t>
  </si>
  <si>
    <t>PL/MA/08950</t>
  </si>
  <si>
    <t>PL/DO/12680</t>
  </si>
  <si>
    <t>PL/DO/11063</t>
  </si>
  <si>
    <t>PL/DO/11065</t>
  </si>
  <si>
    <t>PL/DO/11108</t>
  </si>
  <si>
    <t>PL/DO/11109</t>
  </si>
  <si>
    <t>PL/DO/11227</t>
  </si>
  <si>
    <t>PL/DO/11581</t>
  </si>
  <si>
    <t>PL/DO/11737</t>
  </si>
  <si>
    <t>PL/DO/11738</t>
  </si>
  <si>
    <t>PL/DO/11747</t>
  </si>
  <si>
    <t>PL/DO/12124</t>
  </si>
  <si>
    <t>PL/DO/12181</t>
  </si>
  <si>
    <t>PL/DO/12185</t>
  </si>
  <si>
    <t>PL/DO/12679</t>
  </si>
  <si>
    <t>PL/MA/08714</t>
  </si>
  <si>
    <t>PL/MA/08273</t>
  </si>
  <si>
    <t>PL/MA/08713</t>
  </si>
  <si>
    <t>PL/MA/08934</t>
  </si>
  <si>
    <t>PL/MA/08967</t>
  </si>
  <si>
    <t>PL/MA/08970</t>
  </si>
  <si>
    <t>PL/MA/08703</t>
  </si>
  <si>
    <t>PL/MA/08702</t>
  </si>
  <si>
    <t>PL/MA/08090</t>
  </si>
  <si>
    <t>JHARSUGUDA</t>
  </si>
  <si>
    <t>BHUBANESWAR</t>
  </si>
  <si>
    <t>JATNI</t>
  </si>
  <si>
    <t>KHURDA</t>
  </si>
  <si>
    <t>RAIRANGPUR</t>
  </si>
  <si>
    <t>JAJPUR ROAD</t>
  </si>
  <si>
    <t>PURI</t>
  </si>
  <si>
    <t>NAYAGARH</t>
  </si>
  <si>
    <t>KENDRAPARA</t>
  </si>
  <si>
    <t>PANIKOILI</t>
  </si>
  <si>
    <t>TALCHER</t>
  </si>
  <si>
    <t>BALASORE</t>
  </si>
  <si>
    <t>GAMBHARIMUNDA</t>
  </si>
  <si>
    <t>DHENKANAL</t>
  </si>
  <si>
    <t>nuapada tlc</t>
  </si>
  <si>
    <t>BHADRAK</t>
  </si>
  <si>
    <t>ANGUL</t>
  </si>
  <si>
    <t>DEOGARH</t>
  </si>
  <si>
    <t>KARANJIA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</si>
  <si>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</si>
  <si>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</si>
  <si>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</si>
  <si>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</si>
  <si>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</si>
  <si>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</si>
  <si>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</si>
  <si>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</si>
  <si>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</si>
  <si>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</si>
  <si>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(RUPEES SEVENTEENT HOUSAND ONE HUNDRED EIGHTY ONLY)</t>
  </si>
  <si>
    <t xml:space="preserve">MARUTI ENTERPRISERS
Address:PROFESSORPADA PLOT NO.461, WARDNO.22  CANAL ROAD COLLEGE SQUARE CUTTACK ODISHA,9040983107
GST No:21AAGFM9770P1ZO
</t>
  </si>
  <si>
    <t xml:space="preserve">Bill Date:30/09/2024
Bill NO : 22324
Total Amount:17180.00
</t>
  </si>
  <si>
    <t>Kindly, verify &amp; confirm within 7 days, else GST will be filed by 20th OCT. 2024. 
GST to be paid by Consignor under Reverse Charge Mechanism(RCM) as per GST.</t>
  </si>
  <si>
    <t>HML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</si>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</sst>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76199</xdr:rowOff>
    </xdr:from>
    <xdr:to>
      <xdr:col>6</xdr:col>
      <xdr:colOff>352425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76199"/>
          <a:ext cx="4171950" cy="10001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</row>
        <row r="5">
          <cell r="C5" t="str">
            <v>ANANDPUR</v>
          </cell>
          <cell r="D5">
            <v>88</v>
          </cell>
        </row>
        <row r="6">
          <cell r="C6" t="str">
            <v>ANGUL</v>
          </cell>
          <cell r="D6">
            <v>83</v>
          </cell>
        </row>
        <row r="7">
          <cell r="C7" t="str">
            <v>ATHGARH</v>
          </cell>
          <cell r="D7">
            <v>83</v>
          </cell>
        </row>
        <row r="8">
          <cell r="C8" t="str">
            <v>AUL</v>
          </cell>
          <cell r="D8">
            <v>98</v>
          </cell>
        </row>
        <row r="9">
          <cell r="C9" t="str">
            <v>BALASORE</v>
          </cell>
          <cell r="D9">
            <v>78</v>
          </cell>
        </row>
        <row r="10">
          <cell r="C10" t="str">
            <v>BALIAPAL</v>
          </cell>
          <cell r="D10">
            <v>95</v>
          </cell>
        </row>
        <row r="11">
          <cell r="C11" t="str">
            <v>BALIKUDA</v>
          </cell>
          <cell r="D11">
            <v>83</v>
          </cell>
        </row>
        <row r="12">
          <cell r="C12" t="str">
            <v>BALUGAON</v>
          </cell>
          <cell r="D12">
            <v>83</v>
          </cell>
        </row>
        <row r="13">
          <cell r="C13" t="str">
            <v>BARIPADA</v>
          </cell>
          <cell r="D13">
            <v>83</v>
          </cell>
        </row>
        <row r="14">
          <cell r="C14" t="str">
            <v>BERHAMPUR</v>
          </cell>
          <cell r="D14">
            <v>78</v>
          </cell>
        </row>
        <row r="15">
          <cell r="C15" t="str">
            <v>BHADRAK</v>
          </cell>
          <cell r="D15">
            <v>83</v>
          </cell>
        </row>
        <row r="16">
          <cell r="C16" t="str">
            <v>BHUBANESWAR</v>
          </cell>
          <cell r="D16">
            <v>68</v>
          </cell>
        </row>
        <row r="17">
          <cell r="C17" t="str">
            <v>CHANDIKHOL</v>
          </cell>
          <cell r="D17">
            <v>78</v>
          </cell>
        </row>
        <row r="18">
          <cell r="C18" t="str">
            <v>CHOUDWAR</v>
          </cell>
          <cell r="D18">
            <v>84</v>
          </cell>
        </row>
        <row r="19">
          <cell r="C19" t="str">
            <v>DASAPALLA</v>
          </cell>
          <cell r="D19">
            <v>100</v>
          </cell>
        </row>
        <row r="20">
          <cell r="C20" t="str">
            <v>DHENKANAL</v>
          </cell>
          <cell r="D20">
            <v>78</v>
          </cell>
        </row>
        <row r="21">
          <cell r="C21" t="str">
            <v>GHASIPURA</v>
          </cell>
          <cell r="D21">
            <v>115</v>
          </cell>
        </row>
        <row r="22">
          <cell r="C22" t="str">
            <v>HARIPUR HAT</v>
          </cell>
          <cell r="D22">
            <v>83</v>
          </cell>
        </row>
        <row r="23">
          <cell r="C23" t="str">
            <v>JAGATPUR</v>
          </cell>
          <cell r="D23">
            <v>84</v>
          </cell>
        </row>
        <row r="24">
          <cell r="C24" t="str">
            <v>JAGATSINGHPUR</v>
          </cell>
          <cell r="D24">
            <v>78</v>
          </cell>
        </row>
        <row r="25">
          <cell r="C25" t="str">
            <v>JAJPUR ROAD</v>
          </cell>
          <cell r="D25">
            <v>83</v>
          </cell>
        </row>
        <row r="26">
          <cell r="C26" t="str">
            <v>JAJPUR TOWN</v>
          </cell>
          <cell r="D26">
            <v>83</v>
          </cell>
        </row>
        <row r="27">
          <cell r="C27" t="str">
            <v>JALESWAR</v>
          </cell>
          <cell r="D27">
            <v>93</v>
          </cell>
        </row>
        <row r="28">
          <cell r="C28" t="str">
            <v>JARKA</v>
          </cell>
          <cell r="D28">
            <v>78</v>
          </cell>
        </row>
        <row r="29">
          <cell r="C29" t="str">
            <v>JASIPUR</v>
          </cell>
          <cell r="D29">
            <v>125</v>
          </cell>
        </row>
        <row r="30">
          <cell r="C30" t="str">
            <v>JATNI</v>
          </cell>
          <cell r="D30">
            <v>78</v>
          </cell>
        </row>
        <row r="31">
          <cell r="C31" t="str">
            <v>JEYPORE</v>
          </cell>
          <cell r="D31">
            <v>125</v>
          </cell>
        </row>
        <row r="32">
          <cell r="C32" t="str">
            <v>JODA</v>
          </cell>
          <cell r="D32">
            <v>115</v>
          </cell>
        </row>
        <row r="33">
          <cell r="C33" t="str">
            <v>KAMPAGARH</v>
          </cell>
          <cell r="D33">
            <v>78</v>
          </cell>
        </row>
        <row r="34">
          <cell r="C34" t="str">
            <v>KANAKPUR</v>
          </cell>
          <cell r="D34">
            <v>88</v>
          </cell>
        </row>
        <row r="35">
          <cell r="C35" t="str">
            <v>KARANJIA</v>
          </cell>
          <cell r="D35">
            <v>115</v>
          </cell>
        </row>
        <row r="36">
          <cell r="C36" t="str">
            <v>KENDRAPARA</v>
          </cell>
          <cell r="D36">
            <v>83</v>
          </cell>
        </row>
        <row r="37">
          <cell r="C37" t="str">
            <v>KEONJHAR</v>
          </cell>
          <cell r="D37">
            <v>100</v>
          </cell>
        </row>
        <row r="38">
          <cell r="C38" t="str">
            <v>KESHPUR</v>
          </cell>
          <cell r="D38">
            <v>78</v>
          </cell>
        </row>
        <row r="39">
          <cell r="C39" t="str">
            <v>KHURDA</v>
          </cell>
          <cell r="D39">
            <v>78</v>
          </cell>
        </row>
        <row r="40">
          <cell r="C40" t="str">
            <v>MARSHAGHAI</v>
          </cell>
          <cell r="D40">
            <v>95</v>
          </cell>
        </row>
        <row r="41">
          <cell r="C41" t="str">
            <v>NARSINGHPUR</v>
          </cell>
          <cell r="D41">
            <v>93</v>
          </cell>
        </row>
        <row r="42">
          <cell r="C42" t="str">
            <v>NAYAGARH</v>
          </cell>
          <cell r="D42">
            <v>89</v>
          </cell>
        </row>
        <row r="43">
          <cell r="C43" t="str">
            <v>NILAGIRI</v>
          </cell>
          <cell r="D43">
            <v>90</v>
          </cell>
        </row>
        <row r="44">
          <cell r="C44" t="str">
            <v>NIMAPARA</v>
          </cell>
          <cell r="D44">
            <v>83</v>
          </cell>
        </row>
        <row r="45">
          <cell r="C45" t="str">
            <v>NIRAKARPUR</v>
          </cell>
          <cell r="D45">
            <v>85</v>
          </cell>
        </row>
        <row r="46">
          <cell r="C46" t="str">
            <v>PARADEEP</v>
          </cell>
          <cell r="D46">
            <v>88</v>
          </cell>
        </row>
        <row r="47">
          <cell r="C47" t="str">
            <v>PUNANGA</v>
          </cell>
          <cell r="D47">
            <v>78</v>
          </cell>
        </row>
        <row r="48">
          <cell r="C48" t="str">
            <v>PURI</v>
          </cell>
          <cell r="D48">
            <v>83</v>
          </cell>
        </row>
        <row r="49">
          <cell r="C49" t="str">
            <v>RAHAMA</v>
          </cell>
          <cell r="D49">
            <v>83</v>
          </cell>
        </row>
        <row r="50">
          <cell r="C50" t="str">
            <v>RAIRANGPUR</v>
          </cell>
          <cell r="D50">
            <v>125</v>
          </cell>
        </row>
        <row r="51">
          <cell r="C51" t="str">
            <v>ROURKELA</v>
          </cell>
          <cell r="D51">
            <v>125</v>
          </cell>
        </row>
        <row r="52">
          <cell r="C52" t="str">
            <v>SALIPUR</v>
          </cell>
          <cell r="D52">
            <v>78</v>
          </cell>
        </row>
        <row r="53">
          <cell r="C53" t="str">
            <v>SATASANKHA</v>
          </cell>
          <cell r="D53">
            <v>83</v>
          </cell>
        </row>
        <row r="54">
          <cell r="C54" t="str">
            <v>SIMULIA</v>
          </cell>
          <cell r="D54">
            <v>83</v>
          </cell>
        </row>
        <row r="55">
          <cell r="C55" t="str">
            <v>SORO</v>
          </cell>
          <cell r="D55">
            <v>93</v>
          </cell>
        </row>
        <row r="56">
          <cell r="C56" t="str">
            <v>SUKINDA</v>
          </cell>
          <cell r="D56">
            <v>85</v>
          </cell>
        </row>
        <row r="57">
          <cell r="C57" t="str">
            <v>TALCHER</v>
          </cell>
          <cell r="D57">
            <v>88</v>
          </cell>
        </row>
        <row r="58">
          <cell r="C58" t="str">
            <v>TARANGA</v>
          </cell>
          <cell r="D58">
            <v>95</v>
          </cell>
        </row>
        <row r="59">
          <cell r="C59" t="str">
            <v>TIGIRIA</v>
          </cell>
          <cell r="D59">
            <v>88</v>
          </cell>
        </row>
        <row r="60">
          <cell r="C60" t="str">
            <v>UDALA</v>
          </cell>
          <cell r="D60">
            <v>115</v>
          </cell>
        </row>
        <row r="61">
          <cell r="C61" t="str">
            <v>SHYAMSUNDARPUR</v>
          </cell>
          <cell r="D61">
            <v>83</v>
          </cell>
        </row>
        <row r="62">
          <cell r="C62" t="str">
            <v>BALIGUDA</v>
          </cell>
          <cell r="D62">
            <v>140</v>
          </cell>
        </row>
        <row r="63">
          <cell r="C63" t="str">
            <v>MALKANGIRI</v>
          </cell>
          <cell r="D63">
            <v>160</v>
          </cell>
        </row>
        <row r="64">
          <cell r="C64" t="str">
            <v>BARI</v>
          </cell>
          <cell r="D64">
            <v>100</v>
          </cell>
        </row>
        <row r="65">
          <cell r="C65" t="str">
            <v>KESINGA</v>
          </cell>
          <cell r="D65">
            <v>125</v>
          </cell>
        </row>
        <row r="66">
          <cell r="C66" t="str">
            <v>BOUDH</v>
          </cell>
          <cell r="D66">
            <v>125</v>
          </cell>
        </row>
        <row r="67">
          <cell r="C67" t="str">
            <v>JHARSUGUDA</v>
          </cell>
          <cell r="D67">
            <v>125</v>
          </cell>
        </row>
        <row r="68">
          <cell r="C68" t="str">
            <v>SAMBALPUR</v>
          </cell>
          <cell r="D68">
            <v>125</v>
          </cell>
        </row>
        <row r="69">
          <cell r="C69" t="str">
            <v>KHARIAR ROAD</v>
          </cell>
          <cell r="D69">
            <v>134</v>
          </cell>
        </row>
        <row r="70">
          <cell r="C70" t="str">
            <v>BEGUNIA</v>
          </cell>
          <cell r="D70">
            <v>89</v>
          </cell>
        </row>
        <row r="71">
          <cell r="C71" t="str">
            <v>DEOGARH</v>
          </cell>
          <cell r="D71">
            <v>184</v>
          </cell>
        </row>
        <row r="72">
          <cell r="C72" t="str">
            <v>SUNDARPADA</v>
          </cell>
          <cell r="D72">
            <v>78</v>
          </cell>
        </row>
        <row r="73">
          <cell r="C73" t="str">
            <v>SUNABEDA</v>
          </cell>
          <cell r="D73">
            <v>144</v>
          </cell>
        </row>
        <row r="74">
          <cell r="C74" t="str">
            <v>REDHAKHOL</v>
          </cell>
          <cell r="D74">
            <v>134</v>
          </cell>
        </row>
        <row r="75">
          <cell r="C75" t="str">
            <v>BOLANGIR</v>
          </cell>
          <cell r="D75">
            <v>129</v>
          </cell>
        </row>
        <row r="76">
          <cell r="C76" t="str">
            <v>CHANDANESWAR</v>
          </cell>
          <cell r="D76">
            <v>109</v>
          </cell>
        </row>
        <row r="77">
          <cell r="C77" t="str">
            <v>PARALAKHEMUNDI</v>
          </cell>
          <cell r="D77">
            <v>139</v>
          </cell>
        </row>
        <row r="78">
          <cell r="C78" t="str">
            <v>KUAKHIA</v>
          </cell>
          <cell r="D78">
            <v>83</v>
          </cell>
        </row>
        <row r="79">
          <cell r="C79" t="str">
            <v>MANGALPUR</v>
          </cell>
          <cell r="D79">
            <v>95</v>
          </cell>
        </row>
        <row r="80">
          <cell r="C80" t="str">
            <v>RAJ SUNAKHALA</v>
          </cell>
          <cell r="D80">
            <v>89</v>
          </cell>
        </row>
        <row r="81">
          <cell r="C81" t="str">
            <v>PICHUKULI</v>
          </cell>
          <cell r="D81">
            <v>89</v>
          </cell>
        </row>
        <row r="82">
          <cell r="C82" t="str">
            <v>TANGI</v>
          </cell>
          <cell r="D82">
            <v>94</v>
          </cell>
        </row>
        <row r="83">
          <cell r="C83" t="str">
            <v>G UDAYAGIRI</v>
          </cell>
          <cell r="D83">
            <v>129</v>
          </cell>
        </row>
        <row r="84">
          <cell r="C84" t="str">
            <v>NABARANGPUR</v>
          </cell>
          <cell r="D84">
            <v>144</v>
          </cell>
        </row>
        <row r="85">
          <cell r="C85" t="str">
            <v>JAYPATNA</v>
          </cell>
          <cell r="D85">
            <v>140</v>
          </cell>
        </row>
        <row r="86">
          <cell r="C86" t="str">
            <v>JHUMPURA</v>
          </cell>
          <cell r="D86">
            <v>125</v>
          </cell>
        </row>
        <row r="87">
          <cell r="C87" t="str">
            <v>PANIKOILI</v>
          </cell>
          <cell r="D87">
            <v>83</v>
          </cell>
        </row>
        <row r="88">
          <cell r="C88" t="str">
            <v>PATTAMUNDAI</v>
          </cell>
          <cell r="D88">
            <v>95</v>
          </cell>
        </row>
        <row r="89">
          <cell r="C89" t="str">
            <v>KANDARPUR</v>
          </cell>
          <cell r="D89">
            <v>78</v>
          </cell>
        </row>
        <row r="90">
          <cell r="C90" t="str">
            <v>GAMBHARIMUNDA</v>
          </cell>
          <cell r="D90">
            <v>120</v>
          </cell>
        </row>
        <row r="91">
          <cell r="C91" t="str">
            <v>NUAPADA (TALCHER)</v>
          </cell>
          <cell r="D91">
            <v>88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tabSelected="1" topLeftCell="A33" workbookViewId="0">
      <selection activeCell="S58" sqref="S58"/>
    </sheetView>
  </sheetViews>
  <sheetFormatPr defaultRowHeight="15"/>
  <cols>
    <col min="1" max="1" width="3.7109375" style="1" customWidth="1"/>
    <col min="2" max="2" width="10" style="1" customWidth="1"/>
    <col min="3" max="3" width="13" style="1" customWidth="1"/>
    <col min="4" max="4" width="6.42578125" style="1" bestFit="1" customWidth="1"/>
    <col min="5" max="5" width="18" style="1" bestFit="1" customWidth="1"/>
    <col min="6" max="6" width="7.5703125" style="1" bestFit="1" customWidth="1"/>
    <col min="7" max="7" width="6.42578125" style="1" customWidth="1"/>
    <col min="8" max="8" width="6.5703125" style="2" bestFit="1" customWidth="1"/>
    <col min="9" max="9" width="6.7109375" style="2" customWidth="1"/>
    <col min="10" max="10" width="6.855468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69" customHeight="1">
      <c r="A2" s="15" t="s">
        <v>164</v>
      </c>
      <c r="B2" s="16"/>
      <c r="C2" s="16"/>
      <c r="D2" s="16"/>
      <c r="E2" s="16"/>
      <c r="F2" s="16"/>
      <c r="G2" s="17"/>
      <c r="H2" s="18" t="s">
        <v>165</v>
      </c>
      <c r="I2" s="18"/>
      <c r="J2" s="18"/>
      <c r="K2" s="18"/>
    </row>
    <row r="3" spans="1:11" s="21" customFormat="1">
      <c r="A3" s="19" t="s">
        <v>154</v>
      </c>
      <c r="B3" s="19" t="s">
        <v>155</v>
      </c>
      <c r="C3" s="19" t="s">
        <v>156</v>
      </c>
      <c r="D3" s="19" t="s">
        <v>157</v>
      </c>
      <c r="E3" s="19" t="s">
        <v>158</v>
      </c>
      <c r="F3" s="19" t="s">
        <v>159</v>
      </c>
      <c r="G3" s="19" t="s">
        <v>160</v>
      </c>
      <c r="H3" s="20" t="s">
        <v>161</v>
      </c>
      <c r="I3" s="20" t="s">
        <v>167</v>
      </c>
      <c r="J3" s="20" t="s">
        <v>168</v>
      </c>
      <c r="K3" s="20" t="s">
        <v>162</v>
      </c>
    </row>
    <row r="4" spans="1:11">
      <c r="A4" s="22">
        <v>1</v>
      </c>
      <c r="B4" s="4" t="s">
        <v>7</v>
      </c>
      <c r="C4" s="4" t="s">
        <v>80</v>
      </c>
      <c r="D4" s="8" t="s">
        <v>153</v>
      </c>
      <c r="E4" s="4" t="s">
        <v>135</v>
      </c>
      <c r="F4" s="4" t="s">
        <v>8</v>
      </c>
      <c r="G4" s="4">
        <v>3</v>
      </c>
      <c r="H4" s="7">
        <f>VLOOKUP(E4,'[1]MARUTI ENT.'!$C$4:$D$91,2,FALSE)</f>
        <v>68</v>
      </c>
      <c r="I4" s="7">
        <f>G4*2</f>
        <v>6</v>
      </c>
      <c r="J4" s="7">
        <v>25</v>
      </c>
      <c r="K4" s="7">
        <f>G4*H4+I4+J4</f>
        <v>235</v>
      </c>
    </row>
    <row r="5" spans="1:11">
      <c r="A5" s="22">
        <v>2</v>
      </c>
      <c r="B5" s="4" t="s">
        <v>49</v>
      </c>
      <c r="C5" s="4" t="s">
        <v>112</v>
      </c>
      <c r="D5" s="8" t="s">
        <v>153</v>
      </c>
      <c r="E5" s="4" t="s">
        <v>135</v>
      </c>
      <c r="F5" s="4" t="s">
        <v>50</v>
      </c>
      <c r="G5" s="4">
        <v>2</v>
      </c>
      <c r="H5" s="7">
        <f>VLOOKUP(E5,'[1]MARUTI ENT.'!$C$4:$D$91,2,FALSE)</f>
        <v>68</v>
      </c>
      <c r="I5" s="7">
        <f t="shared" ref="I5:I60" si="0">G5*2</f>
        <v>4</v>
      </c>
      <c r="J5" s="7">
        <v>25</v>
      </c>
      <c r="K5" s="7">
        <f t="shared" ref="K5:K60" si="1">G5*H5+I5+J5</f>
        <v>165</v>
      </c>
    </row>
    <row r="6" spans="1:11">
      <c r="A6" s="22">
        <v>3</v>
      </c>
      <c r="B6" s="4" t="s">
        <v>49</v>
      </c>
      <c r="C6" s="4" t="s">
        <v>113</v>
      </c>
      <c r="D6" s="8" t="s">
        <v>153</v>
      </c>
      <c r="E6" s="4" t="s">
        <v>146</v>
      </c>
      <c r="F6" s="4" t="s">
        <v>51</v>
      </c>
      <c r="G6" s="4">
        <v>2</v>
      </c>
      <c r="H6" s="7">
        <f>VLOOKUP(E6,'[1]MARUTI ENT.'!$C$4:$D$91,2,FALSE)</f>
        <v>120</v>
      </c>
      <c r="I6" s="7">
        <f t="shared" si="0"/>
        <v>4</v>
      </c>
      <c r="J6" s="7">
        <v>25</v>
      </c>
      <c r="K6" s="7">
        <f t="shared" si="1"/>
        <v>269</v>
      </c>
    </row>
    <row r="7" spans="1:11">
      <c r="A7" s="22">
        <v>4</v>
      </c>
      <c r="B7" s="4" t="s">
        <v>49</v>
      </c>
      <c r="C7" s="4" t="s">
        <v>114</v>
      </c>
      <c r="D7" s="8" t="s">
        <v>153</v>
      </c>
      <c r="E7" s="4" t="s">
        <v>135</v>
      </c>
      <c r="F7" s="4" t="s">
        <v>52</v>
      </c>
      <c r="G7" s="4">
        <v>7</v>
      </c>
      <c r="H7" s="7">
        <f>VLOOKUP(E7,'[1]MARUTI ENT.'!$C$4:$D$91,2,FALSE)</f>
        <v>68</v>
      </c>
      <c r="I7" s="7">
        <f t="shared" si="0"/>
        <v>14</v>
      </c>
      <c r="J7" s="7">
        <v>25</v>
      </c>
      <c r="K7" s="7">
        <f t="shared" si="1"/>
        <v>515</v>
      </c>
    </row>
    <row r="8" spans="1:11">
      <c r="A8" s="22">
        <v>5</v>
      </c>
      <c r="B8" s="4" t="s">
        <v>49</v>
      </c>
      <c r="C8" s="4" t="s">
        <v>115</v>
      </c>
      <c r="D8" s="8" t="s">
        <v>153</v>
      </c>
      <c r="E8" s="4" t="s">
        <v>142</v>
      </c>
      <c r="F8" s="4" t="s">
        <v>53</v>
      </c>
      <c r="G8" s="4">
        <v>3</v>
      </c>
      <c r="H8" s="7">
        <f>VLOOKUP(E8,'[1]MARUTI ENT.'!$C$4:$D$91,2,FALSE)</f>
        <v>83</v>
      </c>
      <c r="I8" s="7">
        <f t="shared" si="0"/>
        <v>6</v>
      </c>
      <c r="J8" s="7">
        <v>25</v>
      </c>
      <c r="K8" s="7">
        <f t="shared" si="1"/>
        <v>280</v>
      </c>
    </row>
    <row r="9" spans="1:11">
      <c r="A9" s="22">
        <v>6</v>
      </c>
      <c r="B9" s="4" t="s">
        <v>54</v>
      </c>
      <c r="C9" s="4" t="s">
        <v>116</v>
      </c>
      <c r="D9" s="8" t="s">
        <v>153</v>
      </c>
      <c r="E9" s="4" t="s">
        <v>140</v>
      </c>
      <c r="F9" s="4" t="s">
        <v>55</v>
      </c>
      <c r="G9" s="4">
        <v>2</v>
      </c>
      <c r="H9" s="7">
        <f>VLOOKUP(E9,'[1]MARUTI ENT.'!$C$4:$D$91,2,FALSE)</f>
        <v>83</v>
      </c>
      <c r="I9" s="7">
        <f t="shared" si="0"/>
        <v>4</v>
      </c>
      <c r="J9" s="7">
        <v>25</v>
      </c>
      <c r="K9" s="7">
        <f t="shared" si="1"/>
        <v>195</v>
      </c>
    </row>
    <row r="10" spans="1:11">
      <c r="A10" s="22">
        <v>7</v>
      </c>
      <c r="B10" s="4" t="s">
        <v>56</v>
      </c>
      <c r="C10" s="4" t="s">
        <v>117</v>
      </c>
      <c r="D10" s="8" t="s">
        <v>153</v>
      </c>
      <c r="E10" s="4" t="s">
        <v>135</v>
      </c>
      <c r="F10" s="4" t="s">
        <v>57</v>
      </c>
      <c r="G10" s="4">
        <v>2</v>
      </c>
      <c r="H10" s="7">
        <f>VLOOKUP(E10,'[1]MARUTI ENT.'!$C$4:$D$91,2,FALSE)</f>
        <v>68</v>
      </c>
      <c r="I10" s="7">
        <f t="shared" si="0"/>
        <v>4</v>
      </c>
      <c r="J10" s="7">
        <v>25</v>
      </c>
      <c r="K10" s="7">
        <f t="shared" si="1"/>
        <v>165</v>
      </c>
    </row>
    <row r="11" spans="1:11">
      <c r="A11" s="22">
        <v>8</v>
      </c>
      <c r="B11" s="4" t="s">
        <v>74</v>
      </c>
      <c r="C11" s="4" t="s">
        <v>133</v>
      </c>
      <c r="D11" s="8" t="s">
        <v>153</v>
      </c>
      <c r="E11" s="4" t="s">
        <v>152</v>
      </c>
      <c r="F11" s="4" t="s">
        <v>75</v>
      </c>
      <c r="G11" s="4">
        <v>3</v>
      </c>
      <c r="H11" s="7">
        <f>VLOOKUP(E11,'[1]MARUTI ENT.'!$C$4:$D$91,2,FALSE)</f>
        <v>115</v>
      </c>
      <c r="I11" s="7">
        <f t="shared" si="0"/>
        <v>6</v>
      </c>
      <c r="J11" s="7">
        <v>25</v>
      </c>
      <c r="K11" s="7">
        <f t="shared" si="1"/>
        <v>376</v>
      </c>
    </row>
    <row r="12" spans="1:11">
      <c r="A12" s="22">
        <v>9</v>
      </c>
      <c r="B12" s="4" t="s">
        <v>9</v>
      </c>
      <c r="C12" s="4" t="s">
        <v>81</v>
      </c>
      <c r="D12" s="8" t="s">
        <v>153</v>
      </c>
      <c r="E12" s="4" t="s">
        <v>135</v>
      </c>
      <c r="F12" s="4" t="s">
        <v>10</v>
      </c>
      <c r="G12" s="4">
        <v>7</v>
      </c>
      <c r="H12" s="7">
        <f>VLOOKUP(E12,'[1]MARUTI ENT.'!$C$4:$D$91,2,FALSE)</f>
        <v>68</v>
      </c>
      <c r="I12" s="7">
        <f t="shared" si="0"/>
        <v>14</v>
      </c>
      <c r="J12" s="7">
        <v>25</v>
      </c>
      <c r="K12" s="7">
        <f t="shared" si="1"/>
        <v>515</v>
      </c>
    </row>
    <row r="13" spans="1:11">
      <c r="A13" s="22">
        <v>10</v>
      </c>
      <c r="B13" s="4" t="s">
        <v>9</v>
      </c>
      <c r="C13" s="4" t="s">
        <v>82</v>
      </c>
      <c r="D13" s="8" t="s">
        <v>153</v>
      </c>
      <c r="E13" s="4" t="s">
        <v>136</v>
      </c>
      <c r="F13" s="4" t="s">
        <v>11</v>
      </c>
      <c r="G13" s="4">
        <v>8</v>
      </c>
      <c r="H13" s="7">
        <f>VLOOKUP(E13,'[1]MARUTI ENT.'!$C$4:$D$91,2,FALSE)</f>
        <v>78</v>
      </c>
      <c r="I13" s="7">
        <f t="shared" si="0"/>
        <v>16</v>
      </c>
      <c r="J13" s="7">
        <v>25</v>
      </c>
      <c r="K13" s="7">
        <f t="shared" si="1"/>
        <v>665</v>
      </c>
    </row>
    <row r="14" spans="1:11">
      <c r="A14" s="22">
        <v>11</v>
      </c>
      <c r="B14" s="4" t="s">
        <v>9</v>
      </c>
      <c r="C14" s="4" t="s">
        <v>83</v>
      </c>
      <c r="D14" s="8" t="s">
        <v>153</v>
      </c>
      <c r="E14" s="4" t="s">
        <v>135</v>
      </c>
      <c r="F14" s="4" t="s">
        <v>12</v>
      </c>
      <c r="G14" s="4">
        <v>18</v>
      </c>
      <c r="H14" s="7">
        <f>VLOOKUP(E14,'[1]MARUTI ENT.'!$C$4:$D$91,2,FALSE)</f>
        <v>68</v>
      </c>
      <c r="I14" s="7">
        <f t="shared" si="0"/>
        <v>36</v>
      </c>
      <c r="J14" s="7">
        <v>25</v>
      </c>
      <c r="K14" s="7">
        <f t="shared" si="1"/>
        <v>1285</v>
      </c>
    </row>
    <row r="15" spans="1:11">
      <c r="A15" s="22">
        <v>12</v>
      </c>
      <c r="B15" s="4" t="s">
        <v>9</v>
      </c>
      <c r="C15" s="4" t="s">
        <v>118</v>
      </c>
      <c r="D15" s="8" t="s">
        <v>153</v>
      </c>
      <c r="E15" s="4" t="s">
        <v>135</v>
      </c>
      <c r="F15" s="4" t="s">
        <v>58</v>
      </c>
      <c r="G15" s="4">
        <v>9</v>
      </c>
      <c r="H15" s="7">
        <f>VLOOKUP(E15,'[1]MARUTI ENT.'!$C$4:$D$91,2,FALSE)</f>
        <v>68</v>
      </c>
      <c r="I15" s="7">
        <f t="shared" si="0"/>
        <v>18</v>
      </c>
      <c r="J15" s="7">
        <v>25</v>
      </c>
      <c r="K15" s="7">
        <f t="shared" si="1"/>
        <v>655</v>
      </c>
    </row>
    <row r="16" spans="1:11">
      <c r="A16" s="22">
        <v>13</v>
      </c>
      <c r="B16" s="4" t="s">
        <v>9</v>
      </c>
      <c r="C16" s="4" t="s">
        <v>119</v>
      </c>
      <c r="D16" s="8" t="s">
        <v>153</v>
      </c>
      <c r="E16" s="4" t="s">
        <v>135</v>
      </c>
      <c r="F16" s="4" t="s">
        <v>59</v>
      </c>
      <c r="G16" s="4">
        <v>3</v>
      </c>
      <c r="H16" s="7">
        <f>VLOOKUP(E16,'[1]MARUTI ENT.'!$C$4:$D$91,2,FALSE)</f>
        <v>68</v>
      </c>
      <c r="I16" s="7">
        <f t="shared" si="0"/>
        <v>6</v>
      </c>
      <c r="J16" s="7">
        <v>25</v>
      </c>
      <c r="K16" s="7">
        <f t="shared" si="1"/>
        <v>235</v>
      </c>
    </row>
    <row r="17" spans="1:11">
      <c r="A17" s="22">
        <v>14</v>
      </c>
      <c r="B17" s="4" t="s">
        <v>9</v>
      </c>
      <c r="C17" s="4" t="s">
        <v>120</v>
      </c>
      <c r="D17" s="8" t="s">
        <v>153</v>
      </c>
      <c r="E17" s="4" t="s">
        <v>135</v>
      </c>
      <c r="F17" s="4" t="s">
        <v>60</v>
      </c>
      <c r="G17" s="4">
        <v>8</v>
      </c>
      <c r="H17" s="7">
        <f>VLOOKUP(E17,'[1]MARUTI ENT.'!$C$4:$D$91,2,FALSE)</f>
        <v>68</v>
      </c>
      <c r="I17" s="7">
        <f t="shared" si="0"/>
        <v>16</v>
      </c>
      <c r="J17" s="7">
        <v>25</v>
      </c>
      <c r="K17" s="7">
        <f t="shared" si="1"/>
        <v>585</v>
      </c>
    </row>
    <row r="18" spans="1:11">
      <c r="A18" s="22">
        <v>15</v>
      </c>
      <c r="B18" s="4" t="s">
        <v>13</v>
      </c>
      <c r="C18" s="4" t="s">
        <v>84</v>
      </c>
      <c r="D18" s="8" t="s">
        <v>153</v>
      </c>
      <c r="E18" s="4" t="s">
        <v>135</v>
      </c>
      <c r="F18" s="4" t="s">
        <v>14</v>
      </c>
      <c r="G18" s="4">
        <v>2</v>
      </c>
      <c r="H18" s="7">
        <f>VLOOKUP(E18,'[1]MARUTI ENT.'!$C$4:$D$91,2,FALSE)</f>
        <v>68</v>
      </c>
      <c r="I18" s="7">
        <f t="shared" si="0"/>
        <v>4</v>
      </c>
      <c r="J18" s="7">
        <v>25</v>
      </c>
      <c r="K18" s="7">
        <f t="shared" si="1"/>
        <v>165</v>
      </c>
    </row>
    <row r="19" spans="1:11">
      <c r="A19" s="22">
        <v>16</v>
      </c>
      <c r="B19" s="4" t="s">
        <v>13</v>
      </c>
      <c r="C19" s="4" t="s">
        <v>85</v>
      </c>
      <c r="D19" s="8" t="s">
        <v>153</v>
      </c>
      <c r="E19" s="4" t="s">
        <v>135</v>
      </c>
      <c r="F19" s="4" t="s">
        <v>15</v>
      </c>
      <c r="G19" s="4">
        <v>5</v>
      </c>
      <c r="H19" s="7">
        <f>VLOOKUP(E19,'[1]MARUTI ENT.'!$C$4:$D$91,2,FALSE)</f>
        <v>68</v>
      </c>
      <c r="I19" s="7">
        <f t="shared" si="0"/>
        <v>10</v>
      </c>
      <c r="J19" s="7">
        <v>25</v>
      </c>
      <c r="K19" s="7">
        <f t="shared" si="1"/>
        <v>375</v>
      </c>
    </row>
    <row r="20" spans="1:11">
      <c r="A20" s="22">
        <v>17</v>
      </c>
      <c r="B20" s="4" t="s">
        <v>13</v>
      </c>
      <c r="C20" s="4" t="s">
        <v>86</v>
      </c>
      <c r="D20" s="8" t="s">
        <v>153</v>
      </c>
      <c r="E20" s="4" t="s">
        <v>135</v>
      </c>
      <c r="F20" s="4" t="s">
        <v>16</v>
      </c>
      <c r="G20" s="4">
        <v>3</v>
      </c>
      <c r="H20" s="7">
        <f>VLOOKUP(E20,'[1]MARUTI ENT.'!$C$4:$D$91,2,FALSE)</f>
        <v>68</v>
      </c>
      <c r="I20" s="7">
        <f t="shared" si="0"/>
        <v>6</v>
      </c>
      <c r="J20" s="7">
        <v>25</v>
      </c>
      <c r="K20" s="7">
        <f t="shared" si="1"/>
        <v>235</v>
      </c>
    </row>
    <row r="21" spans="1:11">
      <c r="A21" s="22">
        <v>18</v>
      </c>
      <c r="B21" s="4" t="s">
        <v>13</v>
      </c>
      <c r="C21" s="4" t="s">
        <v>87</v>
      </c>
      <c r="D21" s="8" t="s">
        <v>153</v>
      </c>
      <c r="E21" s="4" t="s">
        <v>135</v>
      </c>
      <c r="F21" s="4" t="s">
        <v>17</v>
      </c>
      <c r="G21" s="4">
        <v>1</v>
      </c>
      <c r="H21" s="7">
        <f>VLOOKUP(E21,'[1]MARUTI ENT.'!$C$4:$D$91,2,FALSE)</f>
        <v>68</v>
      </c>
      <c r="I21" s="7">
        <f t="shared" si="0"/>
        <v>2</v>
      </c>
      <c r="J21" s="7">
        <v>25</v>
      </c>
      <c r="K21" s="7">
        <f t="shared" si="1"/>
        <v>95</v>
      </c>
    </row>
    <row r="22" spans="1:11">
      <c r="A22" s="22">
        <v>19</v>
      </c>
      <c r="B22" s="4" t="s">
        <v>13</v>
      </c>
      <c r="C22" s="4" t="s">
        <v>88</v>
      </c>
      <c r="D22" s="8" t="s">
        <v>153</v>
      </c>
      <c r="E22" s="4" t="s">
        <v>137</v>
      </c>
      <c r="F22" s="4" t="s">
        <v>18</v>
      </c>
      <c r="G22" s="4">
        <v>2</v>
      </c>
      <c r="H22" s="7">
        <f>VLOOKUP(E22,'[1]MARUTI ENT.'!$C$4:$D$91,2,FALSE)</f>
        <v>78</v>
      </c>
      <c r="I22" s="7">
        <f t="shared" si="0"/>
        <v>4</v>
      </c>
      <c r="J22" s="7">
        <v>25</v>
      </c>
      <c r="K22" s="7">
        <f t="shared" si="1"/>
        <v>185</v>
      </c>
    </row>
    <row r="23" spans="1:11">
      <c r="A23" s="22">
        <v>20</v>
      </c>
      <c r="B23" s="4" t="s">
        <v>19</v>
      </c>
      <c r="C23" s="4" t="s">
        <v>89</v>
      </c>
      <c r="D23" s="8" t="s">
        <v>153</v>
      </c>
      <c r="E23" s="4" t="s">
        <v>138</v>
      </c>
      <c r="F23" s="4" t="s">
        <v>20</v>
      </c>
      <c r="G23" s="4">
        <v>2</v>
      </c>
      <c r="H23" s="7">
        <f>VLOOKUP(E23,'[1]MARUTI ENT.'!$C$4:$D$91,2,FALSE)</f>
        <v>125</v>
      </c>
      <c r="I23" s="7">
        <f t="shared" si="0"/>
        <v>4</v>
      </c>
      <c r="J23" s="7">
        <v>25</v>
      </c>
      <c r="K23" s="7">
        <f t="shared" si="1"/>
        <v>279</v>
      </c>
    </row>
    <row r="24" spans="1:11">
      <c r="A24" s="22">
        <v>21</v>
      </c>
      <c r="B24" s="4" t="s">
        <v>19</v>
      </c>
      <c r="C24" s="4" t="s">
        <v>90</v>
      </c>
      <c r="D24" s="8" t="s">
        <v>153</v>
      </c>
      <c r="E24" s="4" t="s">
        <v>135</v>
      </c>
      <c r="F24" s="4" t="s">
        <v>21</v>
      </c>
      <c r="G24" s="4">
        <v>1</v>
      </c>
      <c r="H24" s="7">
        <f>VLOOKUP(E24,'[1]MARUTI ENT.'!$C$4:$D$91,2,FALSE)</f>
        <v>68</v>
      </c>
      <c r="I24" s="7">
        <f t="shared" si="0"/>
        <v>2</v>
      </c>
      <c r="J24" s="7">
        <v>25</v>
      </c>
      <c r="K24" s="7">
        <f t="shared" si="1"/>
        <v>95</v>
      </c>
    </row>
    <row r="25" spans="1:11">
      <c r="A25" s="22">
        <v>22</v>
      </c>
      <c r="B25" s="4" t="s">
        <v>19</v>
      </c>
      <c r="C25" s="4" t="s">
        <v>126</v>
      </c>
      <c r="D25" s="8" t="s">
        <v>153</v>
      </c>
      <c r="E25" s="4" t="s">
        <v>144</v>
      </c>
      <c r="F25" s="4" t="s">
        <v>68</v>
      </c>
      <c r="G25" s="4">
        <v>4</v>
      </c>
      <c r="H25" s="7">
        <f>VLOOKUP(E25,'[1]MARUTI ENT.'!$C$4:$D$91,2,FALSE)</f>
        <v>88</v>
      </c>
      <c r="I25" s="7">
        <f t="shared" si="0"/>
        <v>8</v>
      </c>
      <c r="J25" s="7">
        <v>25</v>
      </c>
      <c r="K25" s="7">
        <f t="shared" si="1"/>
        <v>385</v>
      </c>
    </row>
    <row r="26" spans="1:11">
      <c r="A26" s="22">
        <v>23</v>
      </c>
      <c r="B26" s="4" t="s">
        <v>61</v>
      </c>
      <c r="C26" s="4" t="s">
        <v>121</v>
      </c>
      <c r="D26" s="8" t="s">
        <v>153</v>
      </c>
      <c r="E26" s="4" t="s">
        <v>135</v>
      </c>
      <c r="F26" s="4" t="s">
        <v>62</v>
      </c>
      <c r="G26" s="4">
        <v>3</v>
      </c>
      <c r="H26" s="7">
        <f>VLOOKUP(E26,'[1]MARUTI ENT.'!$C$4:$D$91,2,FALSE)</f>
        <v>68</v>
      </c>
      <c r="I26" s="7">
        <f t="shared" si="0"/>
        <v>6</v>
      </c>
      <c r="J26" s="7">
        <v>25</v>
      </c>
      <c r="K26" s="7">
        <f t="shared" si="1"/>
        <v>235</v>
      </c>
    </row>
    <row r="27" spans="1:11">
      <c r="A27" s="22">
        <v>24</v>
      </c>
      <c r="B27" s="4" t="s">
        <v>61</v>
      </c>
      <c r="C27" s="4" t="s">
        <v>122</v>
      </c>
      <c r="D27" s="8" t="s">
        <v>153</v>
      </c>
      <c r="E27" s="4" t="s">
        <v>147</v>
      </c>
      <c r="F27" s="4" t="s">
        <v>63</v>
      </c>
      <c r="G27" s="4">
        <v>3</v>
      </c>
      <c r="H27" s="7">
        <f>VLOOKUP(E27,'[1]MARUTI ENT.'!$C$4:$D$91,2,FALSE)</f>
        <v>78</v>
      </c>
      <c r="I27" s="7">
        <f t="shared" si="0"/>
        <v>6</v>
      </c>
      <c r="J27" s="7">
        <v>25</v>
      </c>
      <c r="K27" s="7">
        <f t="shared" si="1"/>
        <v>265</v>
      </c>
    </row>
    <row r="28" spans="1:11">
      <c r="A28" s="22">
        <v>25</v>
      </c>
      <c r="B28" s="4" t="s">
        <v>61</v>
      </c>
      <c r="C28" s="4" t="s">
        <v>123</v>
      </c>
      <c r="D28" s="8" t="s">
        <v>153</v>
      </c>
      <c r="E28" s="4" t="s">
        <v>137</v>
      </c>
      <c r="F28" s="4" t="s">
        <v>64</v>
      </c>
      <c r="G28" s="4">
        <v>1</v>
      </c>
      <c r="H28" s="7">
        <f>VLOOKUP(E28,'[1]MARUTI ENT.'!$C$4:$D$91,2,FALSE)</f>
        <v>78</v>
      </c>
      <c r="I28" s="7">
        <f t="shared" si="0"/>
        <v>2</v>
      </c>
      <c r="J28" s="7">
        <v>25</v>
      </c>
      <c r="K28" s="7">
        <f t="shared" si="1"/>
        <v>105</v>
      </c>
    </row>
    <row r="29" spans="1:11">
      <c r="A29" s="22">
        <v>26</v>
      </c>
      <c r="B29" s="4" t="s">
        <v>5</v>
      </c>
      <c r="C29" s="4" t="s">
        <v>79</v>
      </c>
      <c r="D29" s="8" t="s">
        <v>153</v>
      </c>
      <c r="E29" s="4" t="s">
        <v>135</v>
      </c>
      <c r="F29" s="4" t="s">
        <v>6</v>
      </c>
      <c r="G29" s="4">
        <v>4</v>
      </c>
      <c r="H29" s="7">
        <f>VLOOKUP(E29,'[1]MARUTI ENT.'!$C$4:$D$91,2,FALSE)</f>
        <v>68</v>
      </c>
      <c r="I29" s="7">
        <f t="shared" si="0"/>
        <v>8</v>
      </c>
      <c r="J29" s="7">
        <v>25</v>
      </c>
      <c r="K29" s="7">
        <f t="shared" si="1"/>
        <v>305</v>
      </c>
    </row>
    <row r="30" spans="1:11">
      <c r="A30" s="22">
        <v>27</v>
      </c>
      <c r="B30" s="4" t="s">
        <v>5</v>
      </c>
      <c r="C30" s="4" t="s">
        <v>92</v>
      </c>
      <c r="D30" s="8" t="s">
        <v>153</v>
      </c>
      <c r="E30" s="4" t="s">
        <v>140</v>
      </c>
      <c r="F30" s="4" t="s">
        <v>24</v>
      </c>
      <c r="G30" s="4">
        <v>1</v>
      </c>
      <c r="H30" s="7">
        <f>VLOOKUP(E30,'[1]MARUTI ENT.'!$C$4:$D$91,2,FALSE)</f>
        <v>83</v>
      </c>
      <c r="I30" s="7">
        <f t="shared" si="0"/>
        <v>2</v>
      </c>
      <c r="J30" s="7">
        <v>25</v>
      </c>
      <c r="K30" s="7">
        <f t="shared" si="1"/>
        <v>110</v>
      </c>
    </row>
    <row r="31" spans="1:11">
      <c r="A31" s="22">
        <v>28</v>
      </c>
      <c r="B31" s="4" t="s">
        <v>1</v>
      </c>
      <c r="C31" s="4" t="s">
        <v>77</v>
      </c>
      <c r="D31" s="8" t="s">
        <v>153</v>
      </c>
      <c r="E31" s="4" t="s">
        <v>134</v>
      </c>
      <c r="F31" s="4" t="s">
        <v>2</v>
      </c>
      <c r="G31" s="4">
        <v>1</v>
      </c>
      <c r="H31" s="7">
        <f>VLOOKUP(E31,'[1]MARUTI ENT.'!$C$4:$D$91,2,FALSE)</f>
        <v>125</v>
      </c>
      <c r="I31" s="7">
        <f t="shared" si="0"/>
        <v>2</v>
      </c>
      <c r="J31" s="7">
        <v>25</v>
      </c>
      <c r="K31" s="7">
        <f t="shared" si="1"/>
        <v>152</v>
      </c>
    </row>
    <row r="32" spans="1:11">
      <c r="A32" s="22">
        <v>29</v>
      </c>
      <c r="B32" s="4" t="s">
        <v>22</v>
      </c>
      <c r="C32" s="4" t="s">
        <v>91</v>
      </c>
      <c r="D32" s="8" t="s">
        <v>153</v>
      </c>
      <c r="E32" s="4" t="s">
        <v>139</v>
      </c>
      <c r="F32" s="4" t="s">
        <v>23</v>
      </c>
      <c r="G32" s="4">
        <v>3</v>
      </c>
      <c r="H32" s="7">
        <f>VLOOKUP(E32,'[1]MARUTI ENT.'!$C$4:$D$91,2,FALSE)</f>
        <v>83</v>
      </c>
      <c r="I32" s="7">
        <f t="shared" si="0"/>
        <v>6</v>
      </c>
      <c r="J32" s="7">
        <v>25</v>
      </c>
      <c r="K32" s="7">
        <f t="shared" si="1"/>
        <v>280</v>
      </c>
    </row>
    <row r="33" spans="1:11">
      <c r="A33" s="22">
        <v>30</v>
      </c>
      <c r="B33" s="4" t="s">
        <v>3</v>
      </c>
      <c r="C33" s="4" t="s">
        <v>78</v>
      </c>
      <c r="D33" s="8" t="s">
        <v>153</v>
      </c>
      <c r="E33" s="4" t="s">
        <v>135</v>
      </c>
      <c r="F33" s="4" t="s">
        <v>4</v>
      </c>
      <c r="G33" s="4">
        <v>4</v>
      </c>
      <c r="H33" s="7">
        <f>VLOOKUP(E33,'[1]MARUTI ENT.'!$C$4:$D$91,2,FALSE)</f>
        <v>68</v>
      </c>
      <c r="I33" s="7">
        <f t="shared" si="0"/>
        <v>8</v>
      </c>
      <c r="J33" s="7">
        <v>25</v>
      </c>
      <c r="K33" s="7">
        <f t="shared" si="1"/>
        <v>305</v>
      </c>
    </row>
    <row r="34" spans="1:11">
      <c r="A34" s="22">
        <v>31</v>
      </c>
      <c r="B34" s="4" t="s">
        <v>3</v>
      </c>
      <c r="C34" s="4" t="s">
        <v>99</v>
      </c>
      <c r="D34" s="8" t="s">
        <v>153</v>
      </c>
      <c r="E34" s="4" t="s">
        <v>135</v>
      </c>
      <c r="F34" s="4" t="s">
        <v>34</v>
      </c>
      <c r="G34" s="4">
        <v>8</v>
      </c>
      <c r="H34" s="7">
        <f>VLOOKUP(E34,'[1]MARUTI ENT.'!$C$4:$D$91,2,FALSE)</f>
        <v>68</v>
      </c>
      <c r="I34" s="7">
        <f t="shared" si="0"/>
        <v>16</v>
      </c>
      <c r="J34" s="7">
        <v>25</v>
      </c>
      <c r="K34" s="7">
        <f t="shared" si="1"/>
        <v>585</v>
      </c>
    </row>
    <row r="35" spans="1:11">
      <c r="A35" s="22">
        <v>32</v>
      </c>
      <c r="B35" s="4" t="s">
        <v>3</v>
      </c>
      <c r="C35" s="4" t="s">
        <v>111</v>
      </c>
      <c r="D35" s="8" t="s">
        <v>153</v>
      </c>
      <c r="E35" s="4" t="s">
        <v>135</v>
      </c>
      <c r="F35" s="4" t="s">
        <v>48</v>
      </c>
      <c r="G35" s="4">
        <v>3</v>
      </c>
      <c r="H35" s="7">
        <f>VLOOKUP(E35,'[1]MARUTI ENT.'!$C$4:$D$91,2,FALSE)</f>
        <v>68</v>
      </c>
      <c r="I35" s="7">
        <f t="shared" si="0"/>
        <v>6</v>
      </c>
      <c r="J35" s="7">
        <v>25</v>
      </c>
      <c r="K35" s="7">
        <f t="shared" si="1"/>
        <v>235</v>
      </c>
    </row>
    <row r="36" spans="1:11">
      <c r="A36" s="22">
        <v>33</v>
      </c>
      <c r="B36" s="4" t="s">
        <v>3</v>
      </c>
      <c r="C36" s="4" t="s">
        <v>124</v>
      </c>
      <c r="D36" s="8" t="s">
        <v>153</v>
      </c>
      <c r="E36" s="4" t="s">
        <v>135</v>
      </c>
      <c r="F36" s="4" t="s">
        <v>65</v>
      </c>
      <c r="G36" s="4">
        <v>2</v>
      </c>
      <c r="H36" s="7">
        <f>VLOOKUP(E36,'[1]MARUTI ENT.'!$C$4:$D$91,2,FALSE)</f>
        <v>68</v>
      </c>
      <c r="I36" s="7">
        <f t="shared" si="0"/>
        <v>4</v>
      </c>
      <c r="J36" s="7">
        <v>25</v>
      </c>
      <c r="K36" s="7">
        <f t="shared" si="1"/>
        <v>165</v>
      </c>
    </row>
    <row r="37" spans="1:11">
      <c r="A37" s="22">
        <v>34</v>
      </c>
      <c r="B37" s="4" t="s">
        <v>3</v>
      </c>
      <c r="C37" s="4" t="s">
        <v>125</v>
      </c>
      <c r="D37" s="8" t="s">
        <v>153</v>
      </c>
      <c r="E37" s="4" t="s">
        <v>145</v>
      </c>
      <c r="F37" s="4" t="s">
        <v>67</v>
      </c>
      <c r="G37" s="4">
        <v>2</v>
      </c>
      <c r="H37" s="7">
        <f>VLOOKUP(E37,'[1]MARUTI ENT.'!$C$4:$D$91,2,FALSE)</f>
        <v>78</v>
      </c>
      <c r="I37" s="7">
        <f t="shared" si="0"/>
        <v>4</v>
      </c>
      <c r="J37" s="7">
        <v>25</v>
      </c>
      <c r="K37" s="7">
        <f t="shared" si="1"/>
        <v>185</v>
      </c>
    </row>
    <row r="38" spans="1:11">
      <c r="A38" s="22">
        <v>35</v>
      </c>
      <c r="B38" s="4" t="s">
        <v>3</v>
      </c>
      <c r="C38" s="4" t="s">
        <v>127</v>
      </c>
      <c r="D38" s="8" t="s">
        <v>153</v>
      </c>
      <c r="E38" s="4" t="s">
        <v>148</v>
      </c>
      <c r="F38" s="4" t="s">
        <v>66</v>
      </c>
      <c r="G38" s="4">
        <v>4</v>
      </c>
      <c r="H38" s="7">
        <v>88</v>
      </c>
      <c r="I38" s="7">
        <f t="shared" si="0"/>
        <v>8</v>
      </c>
      <c r="J38" s="7">
        <v>25</v>
      </c>
      <c r="K38" s="7">
        <f t="shared" si="1"/>
        <v>385</v>
      </c>
    </row>
    <row r="39" spans="1:11">
      <c r="A39" s="22">
        <v>36</v>
      </c>
      <c r="B39" s="4" t="s">
        <v>3</v>
      </c>
      <c r="C39" s="4" t="s">
        <v>131</v>
      </c>
      <c r="D39" s="8" t="s">
        <v>153</v>
      </c>
      <c r="E39" s="4" t="s">
        <v>151</v>
      </c>
      <c r="F39" s="4" t="s">
        <v>72</v>
      </c>
      <c r="G39" s="4">
        <v>2</v>
      </c>
      <c r="H39" s="7">
        <f>VLOOKUP(E39,'[1]MARUTI ENT.'!$C$4:$D$91,2,FALSE)</f>
        <v>184</v>
      </c>
      <c r="I39" s="7">
        <f t="shared" si="0"/>
        <v>4</v>
      </c>
      <c r="J39" s="7">
        <v>25</v>
      </c>
      <c r="K39" s="7">
        <f t="shared" si="1"/>
        <v>397</v>
      </c>
    </row>
    <row r="40" spans="1:11">
      <c r="A40" s="22">
        <v>37</v>
      </c>
      <c r="B40" s="4" t="s">
        <v>3</v>
      </c>
      <c r="C40" s="4" t="s">
        <v>132</v>
      </c>
      <c r="D40" s="8" t="s">
        <v>153</v>
      </c>
      <c r="E40" s="4" t="s">
        <v>134</v>
      </c>
      <c r="F40" s="4" t="s">
        <v>73</v>
      </c>
      <c r="G40" s="4">
        <v>1</v>
      </c>
      <c r="H40" s="7">
        <f>VLOOKUP(E40,'[1]MARUTI ENT.'!$C$4:$D$91,2,FALSE)</f>
        <v>125</v>
      </c>
      <c r="I40" s="7">
        <f t="shared" si="0"/>
        <v>2</v>
      </c>
      <c r="J40" s="7">
        <v>25</v>
      </c>
      <c r="K40" s="7">
        <f t="shared" si="1"/>
        <v>152</v>
      </c>
    </row>
    <row r="41" spans="1:11">
      <c r="A41" s="22">
        <v>38</v>
      </c>
      <c r="B41" s="4" t="s">
        <v>25</v>
      </c>
      <c r="C41" s="4" t="s">
        <v>93</v>
      </c>
      <c r="D41" s="8" t="s">
        <v>153</v>
      </c>
      <c r="E41" s="4" t="s">
        <v>135</v>
      </c>
      <c r="F41" s="4" t="s">
        <v>26</v>
      </c>
      <c r="G41" s="4">
        <v>1</v>
      </c>
      <c r="H41" s="7">
        <f>VLOOKUP(E41,'[1]MARUTI ENT.'!$C$4:$D$91,2,FALSE)</f>
        <v>68</v>
      </c>
      <c r="I41" s="7">
        <f t="shared" si="0"/>
        <v>2</v>
      </c>
      <c r="J41" s="7">
        <v>25</v>
      </c>
      <c r="K41" s="7">
        <f t="shared" si="1"/>
        <v>95</v>
      </c>
    </row>
    <row r="42" spans="1:11">
      <c r="A42" s="22">
        <v>39</v>
      </c>
      <c r="B42" s="4" t="s">
        <v>27</v>
      </c>
      <c r="C42" s="4" t="s">
        <v>94</v>
      </c>
      <c r="D42" s="8" t="s">
        <v>153</v>
      </c>
      <c r="E42" s="4" t="s">
        <v>141</v>
      </c>
      <c r="F42" s="4" t="s">
        <v>28</v>
      </c>
      <c r="G42" s="4">
        <v>2</v>
      </c>
      <c r="H42" s="7">
        <f>VLOOKUP(E42,'[1]MARUTI ENT.'!$C$4:$D$91,2,FALSE)</f>
        <v>89</v>
      </c>
      <c r="I42" s="7">
        <f t="shared" si="0"/>
        <v>4</v>
      </c>
      <c r="J42" s="7">
        <v>25</v>
      </c>
      <c r="K42" s="7">
        <f t="shared" si="1"/>
        <v>207</v>
      </c>
    </row>
    <row r="43" spans="1:11">
      <c r="A43" s="22">
        <v>40</v>
      </c>
      <c r="B43" s="4" t="s">
        <v>27</v>
      </c>
      <c r="C43" s="4" t="s">
        <v>95</v>
      </c>
      <c r="D43" s="8" t="s">
        <v>153</v>
      </c>
      <c r="E43" s="4" t="s">
        <v>142</v>
      </c>
      <c r="F43" s="4" t="s">
        <v>29</v>
      </c>
      <c r="G43" s="4">
        <v>2</v>
      </c>
      <c r="H43" s="7">
        <f>VLOOKUP(E43,'[1]MARUTI ENT.'!$C$4:$D$91,2,FALSE)</f>
        <v>83</v>
      </c>
      <c r="I43" s="7">
        <f t="shared" si="0"/>
        <v>4</v>
      </c>
      <c r="J43" s="7">
        <v>25</v>
      </c>
      <c r="K43" s="7">
        <f t="shared" si="1"/>
        <v>195</v>
      </c>
    </row>
    <row r="44" spans="1:11">
      <c r="A44" s="22">
        <v>41</v>
      </c>
      <c r="B44" s="4" t="s">
        <v>27</v>
      </c>
      <c r="C44" s="4" t="s">
        <v>96</v>
      </c>
      <c r="D44" s="8" t="s">
        <v>153</v>
      </c>
      <c r="E44" s="4" t="s">
        <v>135</v>
      </c>
      <c r="F44" s="4" t="s">
        <v>30</v>
      </c>
      <c r="G44" s="4">
        <v>8</v>
      </c>
      <c r="H44" s="7">
        <f>VLOOKUP(E44,'[1]MARUTI ENT.'!$C$4:$D$91,2,FALSE)</f>
        <v>68</v>
      </c>
      <c r="I44" s="7">
        <f t="shared" si="0"/>
        <v>16</v>
      </c>
      <c r="J44" s="7">
        <v>25</v>
      </c>
      <c r="K44" s="7">
        <f t="shared" si="1"/>
        <v>585</v>
      </c>
    </row>
    <row r="45" spans="1:11">
      <c r="A45" s="22">
        <v>42</v>
      </c>
      <c r="B45" s="4" t="s">
        <v>31</v>
      </c>
      <c r="C45" s="4" t="s">
        <v>97</v>
      </c>
      <c r="D45" s="8" t="s">
        <v>153</v>
      </c>
      <c r="E45" s="4" t="s">
        <v>135</v>
      </c>
      <c r="F45" s="4" t="s">
        <v>32</v>
      </c>
      <c r="G45" s="4">
        <v>4</v>
      </c>
      <c r="H45" s="7">
        <f>VLOOKUP(E45,'[1]MARUTI ENT.'!$C$4:$D$91,2,FALSE)</f>
        <v>68</v>
      </c>
      <c r="I45" s="7">
        <f t="shared" si="0"/>
        <v>8</v>
      </c>
      <c r="J45" s="7">
        <v>25</v>
      </c>
      <c r="K45" s="7">
        <f t="shared" si="1"/>
        <v>305</v>
      </c>
    </row>
    <row r="46" spans="1:11">
      <c r="A46" s="22">
        <v>43</v>
      </c>
      <c r="B46" s="4" t="s">
        <v>31</v>
      </c>
      <c r="C46" s="4" t="s">
        <v>98</v>
      </c>
      <c r="D46" s="8" t="s">
        <v>153</v>
      </c>
      <c r="E46" s="4" t="s">
        <v>141</v>
      </c>
      <c r="F46" s="4" t="s">
        <v>33</v>
      </c>
      <c r="G46" s="4">
        <v>4</v>
      </c>
      <c r="H46" s="7">
        <f>VLOOKUP(E46,'[1]MARUTI ENT.'!$C$4:$D$91,2,FALSE)</f>
        <v>89</v>
      </c>
      <c r="I46" s="7">
        <f t="shared" si="0"/>
        <v>8</v>
      </c>
      <c r="J46" s="7">
        <v>25</v>
      </c>
      <c r="K46" s="7">
        <f t="shared" si="1"/>
        <v>389</v>
      </c>
    </row>
    <row r="47" spans="1:11">
      <c r="A47" s="22">
        <v>44</v>
      </c>
      <c r="B47" s="4" t="s">
        <v>35</v>
      </c>
      <c r="C47" s="4" t="s">
        <v>100</v>
      </c>
      <c r="D47" s="8" t="s">
        <v>153</v>
      </c>
      <c r="E47" s="4" t="s">
        <v>135</v>
      </c>
      <c r="F47" s="4" t="s">
        <v>37</v>
      </c>
      <c r="G47" s="4">
        <v>1</v>
      </c>
      <c r="H47" s="7">
        <f>VLOOKUP(E47,'[1]MARUTI ENT.'!$C$4:$D$91,2,FALSE)</f>
        <v>68</v>
      </c>
      <c r="I47" s="7">
        <f t="shared" si="0"/>
        <v>2</v>
      </c>
      <c r="J47" s="7">
        <v>25</v>
      </c>
      <c r="K47" s="7">
        <f t="shared" si="1"/>
        <v>95</v>
      </c>
    </row>
    <row r="48" spans="1:11">
      <c r="A48" s="22">
        <v>45</v>
      </c>
      <c r="B48" s="4" t="s">
        <v>35</v>
      </c>
      <c r="C48" s="4" t="s">
        <v>101</v>
      </c>
      <c r="D48" s="8" t="s">
        <v>153</v>
      </c>
      <c r="E48" s="4" t="s">
        <v>135</v>
      </c>
      <c r="F48" s="4" t="s">
        <v>38</v>
      </c>
      <c r="G48" s="4">
        <v>6</v>
      </c>
      <c r="H48" s="7">
        <f>VLOOKUP(E48,'[1]MARUTI ENT.'!$C$4:$D$91,2,FALSE)</f>
        <v>68</v>
      </c>
      <c r="I48" s="7">
        <f t="shared" si="0"/>
        <v>12</v>
      </c>
      <c r="J48" s="7">
        <v>25</v>
      </c>
      <c r="K48" s="7">
        <f t="shared" si="1"/>
        <v>445</v>
      </c>
    </row>
    <row r="49" spans="1:11">
      <c r="A49" s="22">
        <v>46</v>
      </c>
      <c r="B49" s="4" t="s">
        <v>35</v>
      </c>
      <c r="C49" s="4" t="s">
        <v>102</v>
      </c>
      <c r="D49" s="8" t="s">
        <v>153</v>
      </c>
      <c r="E49" s="4" t="s">
        <v>143</v>
      </c>
      <c r="F49" s="4" t="s">
        <v>39</v>
      </c>
      <c r="G49" s="4">
        <v>2</v>
      </c>
      <c r="H49" s="7">
        <f>VLOOKUP(E49,'[1]MARUTI ENT.'!$C$4:$D$91,2,FALSE)</f>
        <v>83</v>
      </c>
      <c r="I49" s="7">
        <f t="shared" si="0"/>
        <v>4</v>
      </c>
      <c r="J49" s="7">
        <v>25</v>
      </c>
      <c r="K49" s="7">
        <f t="shared" si="1"/>
        <v>195</v>
      </c>
    </row>
    <row r="50" spans="1:11">
      <c r="A50" s="22">
        <v>47</v>
      </c>
      <c r="B50" s="4" t="s">
        <v>35</v>
      </c>
      <c r="C50" s="4" t="s">
        <v>103</v>
      </c>
      <c r="D50" s="8" t="s">
        <v>153</v>
      </c>
      <c r="E50" s="4" t="s">
        <v>144</v>
      </c>
      <c r="F50" s="4" t="s">
        <v>40</v>
      </c>
      <c r="G50" s="4">
        <v>2</v>
      </c>
      <c r="H50" s="7">
        <f>VLOOKUP(E50,'[1]MARUTI ENT.'!$C$4:$D$91,2,FALSE)</f>
        <v>88</v>
      </c>
      <c r="I50" s="7">
        <f t="shared" si="0"/>
        <v>4</v>
      </c>
      <c r="J50" s="7">
        <v>25</v>
      </c>
      <c r="K50" s="7">
        <f t="shared" si="1"/>
        <v>205</v>
      </c>
    </row>
    <row r="51" spans="1:11">
      <c r="A51" s="22">
        <v>48</v>
      </c>
      <c r="B51" s="4" t="s">
        <v>35</v>
      </c>
      <c r="C51" s="4" t="s">
        <v>110</v>
      </c>
      <c r="D51" s="8" t="s">
        <v>153</v>
      </c>
      <c r="E51" s="4" t="s">
        <v>145</v>
      </c>
      <c r="F51" s="4" t="s">
        <v>36</v>
      </c>
      <c r="G51" s="4">
        <v>1</v>
      </c>
      <c r="H51" s="7">
        <f>VLOOKUP(E51,'[1]MARUTI ENT.'!$C$4:$D$91,2,FALSE)</f>
        <v>78</v>
      </c>
      <c r="I51" s="7">
        <f t="shared" si="0"/>
        <v>2</v>
      </c>
      <c r="J51" s="7">
        <v>25</v>
      </c>
      <c r="K51" s="7">
        <f t="shared" si="1"/>
        <v>105</v>
      </c>
    </row>
    <row r="52" spans="1:11">
      <c r="A52" s="22">
        <v>49</v>
      </c>
      <c r="B52" s="4" t="s">
        <v>35</v>
      </c>
      <c r="C52" s="4" t="s">
        <v>128</v>
      </c>
      <c r="D52" s="8" t="s">
        <v>153</v>
      </c>
      <c r="E52" s="4" t="s">
        <v>138</v>
      </c>
      <c r="F52" s="4" t="s">
        <v>69</v>
      </c>
      <c r="G52" s="4">
        <v>2</v>
      </c>
      <c r="H52" s="7">
        <f>VLOOKUP(E52,'[1]MARUTI ENT.'!$C$4:$D$91,2,FALSE)</f>
        <v>125</v>
      </c>
      <c r="I52" s="7">
        <f t="shared" si="0"/>
        <v>4</v>
      </c>
      <c r="J52" s="7">
        <v>25</v>
      </c>
      <c r="K52" s="7">
        <f t="shared" si="1"/>
        <v>279</v>
      </c>
    </row>
    <row r="53" spans="1:11">
      <c r="A53" s="22">
        <v>50</v>
      </c>
      <c r="B53" s="4" t="s">
        <v>35</v>
      </c>
      <c r="C53" s="4" t="s">
        <v>129</v>
      </c>
      <c r="D53" s="8" t="s">
        <v>153</v>
      </c>
      <c r="E53" s="4" t="s">
        <v>149</v>
      </c>
      <c r="F53" s="4" t="s">
        <v>70</v>
      </c>
      <c r="G53" s="4">
        <v>1</v>
      </c>
      <c r="H53" s="7">
        <f>VLOOKUP(E53,'[1]MARUTI ENT.'!$C$4:$D$91,2,FALSE)</f>
        <v>83</v>
      </c>
      <c r="I53" s="7">
        <f t="shared" si="0"/>
        <v>2</v>
      </c>
      <c r="J53" s="7">
        <v>25</v>
      </c>
      <c r="K53" s="7">
        <f t="shared" si="1"/>
        <v>110</v>
      </c>
    </row>
    <row r="54" spans="1:11">
      <c r="A54" s="22">
        <v>51</v>
      </c>
      <c r="B54" s="4" t="s">
        <v>35</v>
      </c>
      <c r="C54" s="4" t="s">
        <v>130</v>
      </c>
      <c r="D54" s="8" t="s">
        <v>153</v>
      </c>
      <c r="E54" s="4" t="s">
        <v>150</v>
      </c>
      <c r="F54" s="4" t="s">
        <v>71</v>
      </c>
      <c r="G54" s="4">
        <v>2</v>
      </c>
      <c r="H54" s="7">
        <f>VLOOKUP(E54,'[1]MARUTI ENT.'!$C$4:$D$91,2,FALSE)</f>
        <v>83</v>
      </c>
      <c r="I54" s="7">
        <f t="shared" si="0"/>
        <v>4</v>
      </c>
      <c r="J54" s="7">
        <v>25</v>
      </c>
      <c r="K54" s="7">
        <f t="shared" si="1"/>
        <v>195</v>
      </c>
    </row>
    <row r="55" spans="1:11">
      <c r="A55" s="22">
        <v>52</v>
      </c>
      <c r="B55" s="4" t="s">
        <v>41</v>
      </c>
      <c r="C55" s="4" t="s">
        <v>104</v>
      </c>
      <c r="D55" s="8" t="s">
        <v>153</v>
      </c>
      <c r="E55" s="4" t="s">
        <v>135</v>
      </c>
      <c r="F55" s="4" t="s">
        <v>42</v>
      </c>
      <c r="G55" s="4">
        <v>2</v>
      </c>
      <c r="H55" s="7">
        <f>VLOOKUP(E55,'[1]MARUTI ENT.'!$C$4:$D$91,2,FALSE)</f>
        <v>68</v>
      </c>
      <c r="I55" s="7">
        <f t="shared" si="0"/>
        <v>4</v>
      </c>
      <c r="J55" s="7">
        <v>25</v>
      </c>
      <c r="K55" s="7">
        <f t="shared" si="1"/>
        <v>165</v>
      </c>
    </row>
    <row r="56" spans="1:11">
      <c r="A56" s="22">
        <v>53</v>
      </c>
      <c r="B56" s="4" t="s">
        <v>41</v>
      </c>
      <c r="C56" s="4" t="s">
        <v>105</v>
      </c>
      <c r="D56" s="8" t="s">
        <v>153</v>
      </c>
      <c r="E56" s="4" t="s">
        <v>135</v>
      </c>
      <c r="F56" s="4" t="s">
        <v>43</v>
      </c>
      <c r="G56" s="4">
        <v>6</v>
      </c>
      <c r="H56" s="7">
        <f>VLOOKUP(E56,'[1]MARUTI ENT.'!$C$4:$D$91,2,FALSE)</f>
        <v>68</v>
      </c>
      <c r="I56" s="7">
        <f t="shared" si="0"/>
        <v>12</v>
      </c>
      <c r="J56" s="7">
        <v>25</v>
      </c>
      <c r="K56" s="7">
        <f t="shared" si="1"/>
        <v>445</v>
      </c>
    </row>
    <row r="57" spans="1:11">
      <c r="A57" s="22">
        <v>54</v>
      </c>
      <c r="B57" s="4" t="s">
        <v>41</v>
      </c>
      <c r="C57" s="4" t="s">
        <v>106</v>
      </c>
      <c r="D57" s="8" t="s">
        <v>153</v>
      </c>
      <c r="E57" s="4" t="s">
        <v>135</v>
      </c>
      <c r="F57" s="4" t="s">
        <v>44</v>
      </c>
      <c r="G57" s="4">
        <v>5</v>
      </c>
      <c r="H57" s="7">
        <f>VLOOKUP(E57,'[1]MARUTI ENT.'!$C$4:$D$91,2,FALSE)</f>
        <v>68</v>
      </c>
      <c r="I57" s="7">
        <f t="shared" si="0"/>
        <v>10</v>
      </c>
      <c r="J57" s="7">
        <v>25</v>
      </c>
      <c r="K57" s="7">
        <f t="shared" si="1"/>
        <v>375</v>
      </c>
    </row>
    <row r="58" spans="1:11">
      <c r="A58" s="22">
        <v>55</v>
      </c>
      <c r="B58" s="4" t="s">
        <v>41</v>
      </c>
      <c r="C58" s="4" t="s">
        <v>107</v>
      </c>
      <c r="D58" s="8" t="s">
        <v>153</v>
      </c>
      <c r="E58" s="4" t="s">
        <v>142</v>
      </c>
      <c r="F58" s="4" t="s">
        <v>45</v>
      </c>
      <c r="G58" s="4">
        <v>4</v>
      </c>
      <c r="H58" s="7">
        <f>VLOOKUP(E58,'[1]MARUTI ENT.'!$C$4:$D$91,2,FALSE)</f>
        <v>83</v>
      </c>
      <c r="I58" s="7">
        <f t="shared" si="0"/>
        <v>8</v>
      </c>
      <c r="J58" s="7">
        <v>25</v>
      </c>
      <c r="K58" s="7">
        <f t="shared" si="1"/>
        <v>365</v>
      </c>
    </row>
    <row r="59" spans="1:11">
      <c r="A59" s="22">
        <v>56</v>
      </c>
      <c r="B59" s="4" t="s">
        <v>41</v>
      </c>
      <c r="C59" s="4" t="s">
        <v>108</v>
      </c>
      <c r="D59" s="8" t="s">
        <v>153</v>
      </c>
      <c r="E59" s="4" t="s">
        <v>135</v>
      </c>
      <c r="F59" s="4" t="s">
        <v>46</v>
      </c>
      <c r="G59" s="4">
        <v>2</v>
      </c>
      <c r="H59" s="7">
        <f>VLOOKUP(E59,'[1]MARUTI ENT.'!$C$4:$D$91,2,FALSE)</f>
        <v>68</v>
      </c>
      <c r="I59" s="7">
        <f t="shared" si="0"/>
        <v>4</v>
      </c>
      <c r="J59" s="7">
        <v>25</v>
      </c>
      <c r="K59" s="7">
        <f t="shared" si="1"/>
        <v>165</v>
      </c>
    </row>
    <row r="60" spans="1:11">
      <c r="A60" s="22">
        <v>57</v>
      </c>
      <c r="B60" s="4" t="s">
        <v>41</v>
      </c>
      <c r="C60" s="4" t="s">
        <v>109</v>
      </c>
      <c r="D60" s="8" t="s">
        <v>153</v>
      </c>
      <c r="E60" s="4" t="s">
        <v>135</v>
      </c>
      <c r="F60" s="4" t="s">
        <v>47</v>
      </c>
      <c r="G60" s="4">
        <v>6</v>
      </c>
      <c r="H60" s="7">
        <f>VLOOKUP(E60,'[1]MARUTI ENT.'!$C$4:$D$91,2,FALSE)</f>
        <v>68</v>
      </c>
      <c r="I60" s="7">
        <f t="shared" si="0"/>
        <v>12</v>
      </c>
      <c r="J60" s="7">
        <v>25</v>
      </c>
      <c r="K60" s="7">
        <f t="shared" si="1"/>
        <v>445</v>
      </c>
    </row>
    <row r="61" spans="1:11" s="3" customFormat="1">
      <c r="A61" s="9" t="s">
        <v>163</v>
      </c>
      <c r="B61" s="10"/>
      <c r="C61" s="10"/>
      <c r="D61" s="10"/>
      <c r="E61" s="10"/>
      <c r="F61" s="10"/>
      <c r="G61" s="10"/>
      <c r="H61" s="11"/>
      <c r="I61" s="11"/>
      <c r="J61" s="12"/>
      <c r="K61" s="6">
        <f>ROUND(SUM(K4:K60),0)</f>
        <v>17180</v>
      </c>
    </row>
    <row r="62" spans="1:11" s="3" customFormat="1" ht="30" customHeight="1">
      <c r="A62" s="13" t="s">
        <v>166</v>
      </c>
      <c r="B62" s="13"/>
      <c r="C62" s="13"/>
      <c r="D62" s="13"/>
      <c r="E62" s="13"/>
      <c r="F62" s="13"/>
      <c r="G62" s="13"/>
      <c r="H62" s="14"/>
      <c r="I62" s="14"/>
      <c r="J62" s="14"/>
      <c r="K62" s="14"/>
    </row>
    <row r="63" spans="1:11" s="3" customFormat="1" ht="30" customHeight="1">
      <c r="A63" s="13" t="s">
        <v>76</v>
      </c>
      <c r="B63" s="13"/>
      <c r="C63" s="13"/>
      <c r="D63" s="13"/>
      <c r="E63" s="13"/>
      <c r="F63" s="13"/>
      <c r="G63" s="13"/>
      <c r="H63" s="14"/>
      <c r="I63" s="14"/>
      <c r="J63" s="14"/>
      <c r="K63" s="14"/>
    </row>
    <row r="64" spans="1:11">
      <c r="G64" s="5">
        <f>SUM(G4:G60)</f>
        <v>202</v>
      </c>
    </row>
  </sheetData>
  <sortState ref="B4:K60">
    <sortCondition ref="B4"/>
  </sortState>
  <mergeCells count="7">
    <mergeCell ref="A61:J61"/>
    <mergeCell ref="A62:K62"/>
    <mergeCell ref="A63:K63"/>
    <mergeCell ref="A1:G1"/>
    <mergeCell ref="A2:G2"/>
    <mergeCell ref="H1:K1"/>
    <mergeCell ref="H2:K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4" right="0.32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2024-10-23T06:32:30Z</cp:lastPrinted>
  <dcterms:created xsi:type="dcterms:W3CDTF">2024-10-09T05:32:45Z</dcterms:created>
  <dcterms:modified xsi:type="dcterms:W3CDTF">2024-10-23T06:33:28Z</dcterms:modified>
</cp:coreProperties>
</file>