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L5" s="1"/>
  <c r="H6"/>
  <c r="L6" s="1"/>
  <c r="H7"/>
  <c r="L7" s="1"/>
  <c r="H4"/>
  <c r="L4" s="1"/>
  <c r="L8" s="1"/>
  <c r="I5"/>
  <c r="I6"/>
  <c r="I7"/>
  <c r="I4"/>
</calcChain>
</file>

<file path=xl/sharedStrings.xml><?xml version="1.0" encoding="utf-8"?>
<sst xmlns="http://schemas.openxmlformats.org/spreadsheetml/2006/main" count="38" uniqueCount="33">
  <si>
    <t>INVOICE
PRAGATI LOGISTICS,SAMANTA SAHI KHUNTIA LANE,8984191006
GST No:21AGHPB9356M1Z9</t>
  </si>
  <si>
    <t>01/2/2025</t>
  </si>
  <si>
    <t>1502</t>
  </si>
  <si>
    <t>05/2/2025</t>
  </si>
  <si>
    <t>1553</t>
  </si>
  <si>
    <t>1464</t>
  </si>
  <si>
    <t>1563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</si>
  <si>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</si>
  <si>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</si>
  <si>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</si>
  <si>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</si>
  <si>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</si>
  <si>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</si>
  <si>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</si>
  <si>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</si>
  <si>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</si>
  <si>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</si>
  <si>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</si>
  <si>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DD.CH.</t>
  </si>
  <si>
    <t>LR CH.</t>
  </si>
  <si>
    <t>AMOUNT</t>
  </si>
  <si>
    <t>PHULBANI</t>
  </si>
  <si>
    <t>SIMILIGUDA</t>
  </si>
  <si>
    <t>BALIGUDA</t>
  </si>
  <si>
    <t>NIMAPARA</t>
  </si>
  <si>
    <t>BBSR</t>
  </si>
  <si>
    <t>BH/11200</t>
  </si>
  <si>
    <t>BH/11330</t>
  </si>
  <si>
    <t>BH/11339</t>
  </si>
  <si>
    <t>BH/11378</t>
  </si>
  <si>
    <t xml:space="preserve">RECON OIL INDUSTRIES PRIVATE LIMITED
Address: PLOT NO-6-P, Mancheshwar Industrial Area,SECTOR-A,ZONE-D-751010 ODISHA,9337365541
GST No:21AAACR7566F1ZI
</t>
  </si>
  <si>
    <t>(RUPEES ELEVEN THOUSAND FOUR HUNDRED FOUR ONLY)</t>
  </si>
  <si>
    <t xml:space="preserve">Bill Date:28/02/2025
Bill NO : 36571
Total Amount:11404.00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</si>
</sst>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57150</xdr:rowOff>
    </xdr:from>
    <xdr:to>
      <xdr:col>7</xdr:col>
      <xdr:colOff>257176</xdr:colOff>
      <xdr:row>0</xdr:row>
      <xdr:rowOff>1042816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57150"/>
          <a:ext cx="3600450" cy="985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W12" sqref="W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1.42578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7.5703125" style="2" customWidth="1"/>
    <col min="10" max="10" width="7.140625" style="2" bestFit="1" customWidth="1"/>
    <col min="11" max="11" width="7.140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9.75" customHeight="1">
      <c r="A2" s="16" t="s">
        <v>30</v>
      </c>
      <c r="B2" s="17"/>
      <c r="C2" s="17"/>
      <c r="D2" s="17"/>
      <c r="E2" s="17"/>
      <c r="F2" s="17"/>
      <c r="G2" s="17"/>
      <c r="H2" s="18"/>
      <c r="I2" s="19" t="s">
        <v>32</v>
      </c>
      <c r="J2" s="19"/>
      <c r="K2" s="19"/>
      <c r="L2" s="19"/>
    </row>
    <row r="3" spans="1:12" s="3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8" t="s">
        <v>16</v>
      </c>
      <c r="I3" s="8" t="s">
        <v>17</v>
      </c>
      <c r="J3" s="8" t="s">
        <v>18</v>
      </c>
      <c r="K3" s="8" t="s">
        <v>19</v>
      </c>
      <c r="L3" s="8" t="s">
        <v>20</v>
      </c>
    </row>
    <row r="4" spans="1:12">
      <c r="A4" s="4">
        <v>1</v>
      </c>
      <c r="B4" s="4" t="s">
        <v>1</v>
      </c>
      <c r="C4" s="4" t="s">
        <v>26</v>
      </c>
      <c r="D4" s="9" t="s">
        <v>25</v>
      </c>
      <c r="E4" s="4" t="s">
        <v>21</v>
      </c>
      <c r="F4" s="4" t="s">
        <v>2</v>
      </c>
      <c r="G4" s="4">
        <v>77</v>
      </c>
      <c r="H4" s="6">
        <f>VLOOKUP(E4,'[1]RECON OIL'!$C$5:$D$68,2,FALSE)</f>
        <v>92</v>
      </c>
      <c r="I4" s="6">
        <f>G4*2</f>
        <v>154</v>
      </c>
      <c r="J4" s="6">
        <v>0</v>
      </c>
      <c r="K4" s="6">
        <v>35</v>
      </c>
      <c r="L4" s="6">
        <f>G4*H4+I4+J4+K4</f>
        <v>7273</v>
      </c>
    </row>
    <row r="5" spans="1:12">
      <c r="A5" s="4">
        <v>2</v>
      </c>
      <c r="B5" s="4" t="s">
        <v>3</v>
      </c>
      <c r="C5" s="4" t="s">
        <v>27</v>
      </c>
      <c r="D5" s="9" t="s">
        <v>25</v>
      </c>
      <c r="E5" s="4" t="s">
        <v>22</v>
      </c>
      <c r="F5" s="4" t="s">
        <v>4</v>
      </c>
      <c r="G5" s="4">
        <v>10</v>
      </c>
      <c r="H5" s="6">
        <f>VLOOKUP(E5,'[1]RECON OIL'!$C$5:$D$68,2,FALSE)</f>
        <v>109</v>
      </c>
      <c r="I5" s="6">
        <f t="shared" ref="I5:I7" si="0">G5*2</f>
        <v>20</v>
      </c>
      <c r="J5" s="6">
        <v>0</v>
      </c>
      <c r="K5" s="6">
        <v>35</v>
      </c>
      <c r="L5" s="6">
        <f t="shared" ref="L5:L7" si="1">G5*H5+I5+J5+K5</f>
        <v>1145</v>
      </c>
    </row>
    <row r="6" spans="1:12">
      <c r="A6" s="4">
        <v>3</v>
      </c>
      <c r="B6" s="4" t="s">
        <v>3</v>
      </c>
      <c r="C6" s="4" t="s">
        <v>28</v>
      </c>
      <c r="D6" s="9" t="s">
        <v>25</v>
      </c>
      <c r="E6" s="4" t="s">
        <v>23</v>
      </c>
      <c r="F6" s="4" t="s">
        <v>5</v>
      </c>
      <c r="G6" s="4">
        <v>21</v>
      </c>
      <c r="H6" s="6">
        <f>VLOOKUP(E6,'[1]RECON OIL'!$C$5:$D$68,2,FALSE)</f>
        <v>109</v>
      </c>
      <c r="I6" s="6">
        <f t="shared" si="0"/>
        <v>42</v>
      </c>
      <c r="J6" s="6">
        <v>0</v>
      </c>
      <c r="K6" s="6">
        <v>35</v>
      </c>
      <c r="L6" s="6">
        <f t="shared" si="1"/>
        <v>2366</v>
      </c>
    </row>
    <row r="7" spans="1:12">
      <c r="A7" s="4">
        <v>4</v>
      </c>
      <c r="B7" s="4" t="s">
        <v>3</v>
      </c>
      <c r="C7" s="4" t="s">
        <v>29</v>
      </c>
      <c r="D7" s="9" t="s">
        <v>25</v>
      </c>
      <c r="E7" s="4" t="s">
        <v>24</v>
      </c>
      <c r="F7" s="4" t="s">
        <v>6</v>
      </c>
      <c r="G7" s="4">
        <v>9</v>
      </c>
      <c r="H7" s="6">
        <f>VLOOKUP(E7,'[1]RECON OIL'!$C$5:$D$68,2,FALSE)</f>
        <v>63</v>
      </c>
      <c r="I7" s="6">
        <f t="shared" si="0"/>
        <v>18</v>
      </c>
      <c r="J7" s="6">
        <v>0</v>
      </c>
      <c r="K7" s="6">
        <v>35</v>
      </c>
      <c r="L7" s="6">
        <f t="shared" si="1"/>
        <v>620</v>
      </c>
    </row>
    <row r="8" spans="1:12" s="3" customFormat="1">
      <c r="A8" s="10" t="s">
        <v>31</v>
      </c>
      <c r="B8" s="11"/>
      <c r="C8" s="11"/>
      <c r="D8" s="11"/>
      <c r="E8" s="11"/>
      <c r="F8" s="11"/>
      <c r="G8" s="11"/>
      <c r="H8" s="12"/>
      <c r="I8" s="12"/>
      <c r="J8" s="12"/>
      <c r="K8" s="13"/>
      <c r="L8" s="7">
        <f>SUM(L4:L7)</f>
        <v>11404</v>
      </c>
    </row>
    <row r="9" spans="1:12" s="3" customFormat="1" ht="30" customHeight="1">
      <c r="A9" s="14" t="s">
        <v>8</v>
      </c>
      <c r="B9" s="14"/>
      <c r="C9" s="14"/>
      <c r="D9" s="14"/>
      <c r="E9" s="14"/>
      <c r="F9" s="14"/>
      <c r="G9" s="14"/>
      <c r="H9" s="15"/>
      <c r="I9" s="15"/>
      <c r="J9" s="15"/>
      <c r="K9" s="15"/>
      <c r="L9" s="15"/>
    </row>
    <row r="10" spans="1:12" s="3" customFormat="1" ht="30" customHeight="1">
      <c r="A10" s="14" t="s">
        <v>7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  <c r="L10" s="15"/>
    </row>
  </sheetData>
  <mergeCells count="7">
    <mergeCell ref="A8:K8"/>
    <mergeCell ref="A9:L9"/>
    <mergeCell ref="A10:L10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3">
    <cfRule type="duplicateValues" dxfId="0" priority="1"/>
  </conditionalFormatting>
  <pageMargins left="0.53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2025-03-09T05:26:44Z</cp:lastPrinted>
  <dcterms:created xsi:type="dcterms:W3CDTF">2025-03-08T06:47:14Z</dcterms:created>
  <dcterms:modified xsi:type="dcterms:W3CDTF">2025-03-28T11:30:51Z</dcterms:modified>
</cp:coreProperties>
</file>