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Sheet1!$A$7:$K$7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H192" i="1"/>
  <c r="G192"/>
  <c r="J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I8"/>
</calcChain>
</file>

<file path=xl/sharedStrings.xml><?xml version="1.0" encoding="utf-8"?>
<sst xmlns="http://schemas.openxmlformats.org/spreadsheetml/2006/main" count="936" uniqueCount="542">
  <si>
    <t>TO,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</si>
  <si>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</si>
  <si>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</si>
  <si>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</si>
  <si>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</si>
  <si>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</si>
  <si>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</si>
  <si>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</si>
  <si>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FROM</t>
  </si>
  <si>
    <t>SL.</t>
  </si>
  <si>
    <t>CASE</t>
  </si>
  <si>
    <t>RATE</t>
  </si>
  <si>
    <t>PRAGATI LOGISTICS</t>
  </si>
  <si>
    <t>WEIGHT</t>
  </si>
  <si>
    <t>BBSR</t>
  </si>
  <si>
    <t>PURI</t>
  </si>
  <si>
    <t>JUNAGARH</t>
  </si>
  <si>
    <t>DEOGARH</t>
  </si>
  <si>
    <t>PARADEEP</t>
  </si>
  <si>
    <t>ROURKELA</t>
  </si>
  <si>
    <t>BRAJARAJNAGAR</t>
  </si>
  <si>
    <t>SINGLA</t>
  </si>
  <si>
    <t>BOLANGIR</t>
  </si>
  <si>
    <t>BISAM CUTTACK</t>
  </si>
  <si>
    <t>ANGUL</t>
  </si>
  <si>
    <t>TITILAGARH</t>
  </si>
  <si>
    <t>BHAWANIPATNA</t>
  </si>
  <si>
    <t>KARANJIA</t>
  </si>
  <si>
    <t>RAYAGADA</t>
  </si>
  <si>
    <t>UDALA</t>
  </si>
  <si>
    <t>CHANDPUR</t>
  </si>
  <si>
    <t>GELPUR</t>
  </si>
  <si>
    <t>BIRAMITRAPUR</t>
  </si>
  <si>
    <t>BERHAMPUR</t>
  </si>
  <si>
    <t>BHANJANAGAR</t>
  </si>
  <si>
    <t>GUNUPUR</t>
  </si>
  <si>
    <t>KEONJHAR</t>
  </si>
  <si>
    <t>RANITAL</t>
  </si>
  <si>
    <t>SONEPUR</t>
  </si>
  <si>
    <t>NAYAGARH</t>
  </si>
  <si>
    <t>RAIRANGPUR</t>
  </si>
  <si>
    <t>BARIPADA</t>
  </si>
  <si>
    <t>JODA</t>
  </si>
  <si>
    <t>SAMBALPUR</t>
  </si>
  <si>
    <t>NABARANGPUR</t>
  </si>
  <si>
    <t>SIMILIGUDA</t>
  </si>
  <si>
    <t>ASKA</t>
  </si>
  <si>
    <t>JALESWAR</t>
  </si>
  <si>
    <t>KUCHINDA</t>
  </si>
  <si>
    <t>JHINEI</t>
  </si>
  <si>
    <t>BASANTIA</t>
  </si>
  <si>
    <t>TALCHER</t>
  </si>
  <si>
    <t>SUNDERGARH</t>
  </si>
  <si>
    <t>UMERKOT</t>
  </si>
  <si>
    <t>BARBIL</t>
  </si>
  <si>
    <t>CHIKITI</t>
  </si>
  <si>
    <t>ATHAMALLIK</t>
  </si>
  <si>
    <t>JEYPORE</t>
  </si>
  <si>
    <t>DHENKANAL</t>
  </si>
  <si>
    <t>BALASORE</t>
  </si>
  <si>
    <t>BHOGARAI</t>
  </si>
  <si>
    <t>MALKANGIRI</t>
  </si>
  <si>
    <t>SUNABEDA</t>
  </si>
  <si>
    <t>KORAPUT</t>
  </si>
  <si>
    <t>TIKABALI</t>
  </si>
  <si>
    <t>RUPRA ROAD</t>
  </si>
  <si>
    <t>PHULBANI</t>
  </si>
  <si>
    <t>BALIGUDA</t>
  </si>
  <si>
    <t>G UDAYAGIRI</t>
  </si>
  <si>
    <t>M/S : COLGATE PALMOLIVE INDIA LTD.</t>
  </si>
  <si>
    <t>BHUBANESWAR</t>
  </si>
  <si>
    <t>GSTIN : 21AAACC4309B1ZM</t>
  </si>
  <si>
    <t>MADAN TRADING COMPANY</t>
  </si>
  <si>
    <t>MUKESH FANCY STORE</t>
  </si>
  <si>
    <t>SAI RAM AGENCIES DEGRH</t>
  </si>
  <si>
    <t>tarini agency korai</t>
  </si>
  <si>
    <t>GANPATI ENTERPRISES</t>
  </si>
  <si>
    <t>DEEPIKA ENTERPRISES</t>
  </si>
  <si>
    <t>NEW AGENCY POINT</t>
  </si>
  <si>
    <t>JYOTI AGENCIES</t>
  </si>
  <si>
    <t>mangala agency</t>
  </si>
  <si>
    <t>MAA MANGALA AGENCY B</t>
  </si>
  <si>
    <t>DEBTA ENTERPRISES</t>
  </si>
  <si>
    <t>BINAYAK AGENCIES</t>
  </si>
  <si>
    <t>SANJAY TRADING</t>
  </si>
  <si>
    <t>Shiv Prasad Agrawal</t>
  </si>
  <si>
    <t>KAMALA AGENCIES</t>
  </si>
  <si>
    <t>MAA MAJHIGOURI MARKETING</t>
  </si>
  <si>
    <t>SURYAMANI AGENCY</t>
  </si>
  <si>
    <t>AVISHEK ENTERPRISES</t>
  </si>
  <si>
    <t>RANJAN BROTHER</t>
  </si>
  <si>
    <t>PARSURAM TRADERS</t>
  </si>
  <si>
    <t>ORISSA MODERN EMPORIUM</t>
  </si>
  <si>
    <t>SHREE KRISHNA TRADERS</t>
  </si>
  <si>
    <t>H B TRADERS</t>
  </si>
  <si>
    <t>PRAVEEN SALES CENTRE</t>
  </si>
  <si>
    <t>JASARAPURIA DISTRIBUTOR</t>
  </si>
  <si>
    <t>JAISWAL TRADERS</t>
  </si>
  <si>
    <t>SREE JAGANNATH TRADING CO</t>
  </si>
  <si>
    <t>Shree Agencies</t>
  </si>
  <si>
    <t>ANANDA and  SONS</t>
  </si>
  <si>
    <t>MONALISHA ENTERPRISESS</t>
  </si>
  <si>
    <t>GOPAL STORE</t>
  </si>
  <si>
    <t>AMBIKA ENTERPRISES</t>
  </si>
  <si>
    <t>MAA KALI ENTERPRISES</t>
  </si>
  <si>
    <t>GOPAL TRADING CO</t>
  </si>
  <si>
    <t>SHREE GANESH TRADERS</t>
  </si>
  <si>
    <t>DEV SALES</t>
  </si>
  <si>
    <t>S P AND SONS</t>
  </si>
  <si>
    <t>ANITA DEVI ENTERPRISES</t>
  </si>
  <si>
    <t>BHAGABATI STORE</t>
  </si>
  <si>
    <t>BISHAL AGENCIES</t>
  </si>
  <si>
    <t>HEERA TRADERS</t>
  </si>
  <si>
    <t>AMBIKA AGENCY</t>
  </si>
  <si>
    <t>SITALA ENTERPRISES</t>
  </si>
  <si>
    <t>JAGANNATH DISTRIBUTORS</t>
  </si>
  <si>
    <t>CPC 202 COBRA BN CRPF</t>
  </si>
  <si>
    <t>MAA SANTOSHI STORE</t>
  </si>
  <si>
    <t>JAGANNATH TRADING CO</t>
  </si>
  <si>
    <t>OM ENTERPRISES</t>
  </si>
  <si>
    <t>ganapati enterprises</t>
  </si>
  <si>
    <t>MAHALAXMI and MAHALAXMI</t>
  </si>
  <si>
    <t>ntex transportation service pvt ltd</t>
  </si>
  <si>
    <t>TANISHA AGENCIES</t>
  </si>
  <si>
    <t>R K DISTRIBUTOR</t>
  </si>
  <si>
    <t>PARTY NAME</t>
  </si>
  <si>
    <t>HSN CODE-996791</t>
  </si>
  <si>
    <t>RAJGANGPUR</t>
  </si>
  <si>
    <t>SHYAM TRADING AND MARKETING COMPANY</t>
  </si>
  <si>
    <t>MANISHA ENTERPRISES</t>
  </si>
  <si>
    <t>SANJIBANI ENTERPRISES</t>
  </si>
  <si>
    <t>krishna agency basantia</t>
  </si>
  <si>
    <t>CHANDRA ENTERPRISES</t>
  </si>
  <si>
    <t>AMIT SALES</t>
  </si>
  <si>
    <t>PRUSTY STORE</t>
  </si>
  <si>
    <t>CHHATRAPUR</t>
  </si>
  <si>
    <t>BHADRAK</t>
  </si>
  <si>
    <t xml:space="preserve"> SHIRIDI SAI TRADERS</t>
  </si>
  <si>
    <t>CHAKADOLA AGENCY</t>
  </si>
  <si>
    <t xml:space="preserve">MAHALAXMI MARKETING </t>
  </si>
  <si>
    <t>NTEX TRANSPORTATION SERVICES PVT LTD</t>
  </si>
  <si>
    <t>AMT</t>
  </si>
  <si>
    <t>GSTIN :  21AGHPB9356M1Z9</t>
  </si>
  <si>
    <t>BARGARH</t>
  </si>
  <si>
    <t>TRINATH AGENCY</t>
  </si>
  <si>
    <t>ntex transporation services</t>
  </si>
  <si>
    <t>SRI KRISHNA AGENCIES</t>
  </si>
  <si>
    <t>ANAND AND  SONS</t>
  </si>
  <si>
    <t>CHANDRA ENTERPRISESS</t>
  </si>
  <si>
    <t>KRISHNA AGENCY</t>
  </si>
  <si>
    <t>NTEX TRANSPORTATION SERVICES PRIVATE LIMITED</t>
  </si>
  <si>
    <t>ntex transportation services bolangir</t>
  </si>
  <si>
    <t>KORAI</t>
  </si>
  <si>
    <t>BANGIRIPOSI</t>
  </si>
  <si>
    <t>GHATAGAON</t>
  </si>
  <si>
    <t>KHALIKOTE</t>
  </si>
  <si>
    <t>PAIKMAL</t>
  </si>
  <si>
    <t>LR NO.</t>
  </si>
  <si>
    <t>MONTH   : JUNE, 2022</t>
  </si>
  <si>
    <t xml:space="preserve">INVOICE DATE : </t>
  </si>
  <si>
    <t>INV. NO.</t>
  </si>
  <si>
    <t>CP/426</t>
  </si>
  <si>
    <t>9992727852</t>
  </si>
  <si>
    <t>CP/427</t>
  </si>
  <si>
    <t>9992727853</t>
  </si>
  <si>
    <t>CP/428</t>
  </si>
  <si>
    <t>9992727855</t>
  </si>
  <si>
    <t>CP/429</t>
  </si>
  <si>
    <t>9992727856</t>
  </si>
  <si>
    <t>CP/430</t>
  </si>
  <si>
    <t>9992727861</t>
  </si>
  <si>
    <t>CP/432</t>
  </si>
  <si>
    <t>9992727863</t>
  </si>
  <si>
    <t>CP/433</t>
  </si>
  <si>
    <t>9992727862</t>
  </si>
  <si>
    <t>CP/434</t>
  </si>
  <si>
    <t>9992727865</t>
  </si>
  <si>
    <t>CP/435</t>
  </si>
  <si>
    <t>9992727871</t>
  </si>
  <si>
    <t>CP/436</t>
  </si>
  <si>
    <t>9992727864</t>
  </si>
  <si>
    <t>CP/437</t>
  </si>
  <si>
    <t>9992727868</t>
  </si>
  <si>
    <t>JHARSUGUDA</t>
  </si>
  <si>
    <t>UTKAL UDYOG</t>
  </si>
  <si>
    <t>CP/438</t>
  </si>
  <si>
    <t>9992727866</t>
  </si>
  <si>
    <t>CP/439</t>
  </si>
  <si>
    <t>9992727867</t>
  </si>
  <si>
    <t>CP/440</t>
  </si>
  <si>
    <t>9992727869</t>
  </si>
  <si>
    <t>CP/441</t>
  </si>
  <si>
    <t>9992727870</t>
  </si>
  <si>
    <t>CP/442</t>
  </si>
  <si>
    <t>PARALAKHEMUNDI</t>
  </si>
  <si>
    <t>CP/443</t>
  </si>
  <si>
    <t>CP/444</t>
  </si>
  <si>
    <t>9992727876</t>
  </si>
  <si>
    <t>CP/445</t>
  </si>
  <si>
    <t>9992727873</t>
  </si>
  <si>
    <t>TARINI AGENCY</t>
  </si>
  <si>
    <t>CP/446</t>
  </si>
  <si>
    <t>9992727887</t>
  </si>
  <si>
    <t>jay laxmi agencies</t>
  </si>
  <si>
    <t>CP/447</t>
  </si>
  <si>
    <t>9992727886</t>
  </si>
  <si>
    <t>SHERGARH</t>
  </si>
  <si>
    <t>CP/448</t>
  </si>
  <si>
    <t>9992727885</t>
  </si>
  <si>
    <t>CP/449</t>
  </si>
  <si>
    <t>9992727888</t>
  </si>
  <si>
    <t>CP/450</t>
  </si>
  <si>
    <t>9992727894</t>
  </si>
  <si>
    <t>CP/453</t>
  </si>
  <si>
    <t>9992727893</t>
  </si>
  <si>
    <t>CP/454</t>
  </si>
  <si>
    <t>9992727892</t>
  </si>
  <si>
    <t>CP/451</t>
  </si>
  <si>
    <t>9992727895</t>
  </si>
  <si>
    <t>CP/452</t>
  </si>
  <si>
    <t>9992727896</t>
  </si>
  <si>
    <t>CP/455</t>
  </si>
  <si>
    <t>9992727900</t>
  </si>
  <si>
    <t>CP/456</t>
  </si>
  <si>
    <t>9992727899</t>
  </si>
  <si>
    <t>CP/457</t>
  </si>
  <si>
    <t>9992727904</t>
  </si>
  <si>
    <t>CP/458</t>
  </si>
  <si>
    <t>9992727907</t>
  </si>
  <si>
    <t>ntex transportation services pvt ltd</t>
  </si>
  <si>
    <t>CP/459</t>
  </si>
  <si>
    <t>9992727906</t>
  </si>
  <si>
    <t>ntex transporatation service</t>
  </si>
  <si>
    <t>CP/460</t>
  </si>
  <si>
    <t>9992727909</t>
  </si>
  <si>
    <t>9992727905</t>
  </si>
  <si>
    <t>CP/461</t>
  </si>
  <si>
    <t>9992727908</t>
  </si>
  <si>
    <t>CP/462</t>
  </si>
  <si>
    <t>9992727912</t>
  </si>
  <si>
    <t>CP/463</t>
  </si>
  <si>
    <t>9992727913</t>
  </si>
  <si>
    <t>CP/464</t>
  </si>
  <si>
    <t>9992727911</t>
  </si>
  <si>
    <t>CP/465</t>
  </si>
  <si>
    <t>9992727919</t>
  </si>
  <si>
    <t>CP/466</t>
  </si>
  <si>
    <t>9992727920</t>
  </si>
  <si>
    <t>CP/467</t>
  </si>
  <si>
    <t>9992727918</t>
  </si>
  <si>
    <t>CP/468</t>
  </si>
  <si>
    <t>9992727917</t>
  </si>
  <si>
    <t>CP/469</t>
  </si>
  <si>
    <t>9992727923</t>
  </si>
  <si>
    <t>CP/470</t>
  </si>
  <si>
    <t>9992727924</t>
  </si>
  <si>
    <t>jayshree store</t>
  </si>
  <si>
    <t>CP/471</t>
  </si>
  <si>
    <t>9992727926</t>
  </si>
  <si>
    <t>CP/472</t>
  </si>
  <si>
    <t>9992727932</t>
  </si>
  <si>
    <t>CP/473</t>
  </si>
  <si>
    <t>9992727930</t>
  </si>
  <si>
    <t>CP/474</t>
  </si>
  <si>
    <t>9992727935</t>
  </si>
  <si>
    <t>CP/476</t>
  </si>
  <si>
    <t>9992727933</t>
  </si>
  <si>
    <t>CP/477</t>
  </si>
  <si>
    <t>9992727929</t>
  </si>
  <si>
    <t>JASARPURIA DISTRIBOTOR</t>
  </si>
  <si>
    <t>CP/478</t>
  </si>
  <si>
    <t>9992727931</t>
  </si>
  <si>
    <t>CP/479</t>
  </si>
  <si>
    <t>9992727938</t>
  </si>
  <si>
    <t>CP/480</t>
  </si>
  <si>
    <t>9992727928</t>
  </si>
  <si>
    <t>CP/481</t>
  </si>
  <si>
    <t>9992727937</t>
  </si>
  <si>
    <t>CP/482</t>
  </si>
  <si>
    <t>9992727936</t>
  </si>
  <si>
    <t>CP/483</t>
  </si>
  <si>
    <t>9992727934</t>
  </si>
  <si>
    <t>CP/484</t>
  </si>
  <si>
    <t>9992727939</t>
  </si>
  <si>
    <t>CP/485</t>
  </si>
  <si>
    <t>9992727944</t>
  </si>
  <si>
    <t>SHYAM TRADING and  MARKETING</t>
  </si>
  <si>
    <t>CP/486</t>
  </si>
  <si>
    <t>9992727948</t>
  </si>
  <si>
    <t>CP/487</t>
  </si>
  <si>
    <t>9992727947</t>
  </si>
  <si>
    <t>CP/489</t>
  </si>
  <si>
    <t>9992727946</t>
  </si>
  <si>
    <t>CP/490</t>
  </si>
  <si>
    <t>9992727950</t>
  </si>
  <si>
    <t>CP/491</t>
  </si>
  <si>
    <t>9992727945</t>
  </si>
  <si>
    <t>CP/492</t>
  </si>
  <si>
    <t>CP/493</t>
  </si>
  <si>
    <t>9992727951</t>
  </si>
  <si>
    <t>MAA TARINI AGENCY G</t>
  </si>
  <si>
    <t>CP/494</t>
  </si>
  <si>
    <t>9992727952</t>
  </si>
  <si>
    <t>CP/495</t>
  </si>
  <si>
    <t>9992727954</t>
  </si>
  <si>
    <t>CP/496</t>
  </si>
  <si>
    <t>9992727955</t>
  </si>
  <si>
    <t>CP/497</t>
  </si>
  <si>
    <t>9992727956</t>
  </si>
  <si>
    <t>CP/498</t>
  </si>
  <si>
    <t>9992727957</t>
  </si>
  <si>
    <t>CP/499</t>
  </si>
  <si>
    <t>9992727958</t>
  </si>
  <si>
    <t>CP/500</t>
  </si>
  <si>
    <t>9992727959</t>
  </si>
  <si>
    <t>CP/501</t>
  </si>
  <si>
    <t>9992727962</t>
  </si>
  <si>
    <t>CP/502</t>
  </si>
  <si>
    <t>9992727963</t>
  </si>
  <si>
    <t>CP/503</t>
  </si>
  <si>
    <t>9992727965</t>
  </si>
  <si>
    <t>SAMLESWARI AGENCY</t>
  </si>
  <si>
    <t>CP/504</t>
  </si>
  <si>
    <t>9992727964</t>
  </si>
  <si>
    <t>CP/505</t>
  </si>
  <si>
    <t>9992727966</t>
  </si>
  <si>
    <t>CP/506</t>
  </si>
  <si>
    <t>9992727970</t>
  </si>
  <si>
    <t>CP/507</t>
  </si>
  <si>
    <t>9992727969</t>
  </si>
  <si>
    <t>CP/508</t>
  </si>
  <si>
    <t>9992727971</t>
  </si>
  <si>
    <t>CP/509</t>
  </si>
  <si>
    <t>9992727968</t>
  </si>
  <si>
    <t>CP/510</t>
  </si>
  <si>
    <t>9992727973</t>
  </si>
  <si>
    <t>CP/512</t>
  </si>
  <si>
    <t>9992727974</t>
  </si>
  <si>
    <t>DEBATA ENTERPRISES</t>
  </si>
  <si>
    <t>CP/513</t>
  </si>
  <si>
    <t>9992727975</t>
  </si>
  <si>
    <t>CP/511</t>
  </si>
  <si>
    <t>9992727980</t>
  </si>
  <si>
    <t>CP/514</t>
  </si>
  <si>
    <t>9992727977</t>
  </si>
  <si>
    <t>CP/515</t>
  </si>
  <si>
    <t>9992727978</t>
  </si>
  <si>
    <t>CP/516</t>
  </si>
  <si>
    <t>9992727979</t>
  </si>
  <si>
    <t>CP/517</t>
  </si>
  <si>
    <t>9992727981</t>
  </si>
  <si>
    <t>CP/518</t>
  </si>
  <si>
    <t>9992727982</t>
  </si>
  <si>
    <t>CP/519</t>
  </si>
  <si>
    <t>9992727983</t>
  </si>
  <si>
    <t>CP/520</t>
  </si>
  <si>
    <t>9992727986</t>
  </si>
  <si>
    <t>ganesh bhandar udala</t>
  </si>
  <si>
    <t>CP/521</t>
  </si>
  <si>
    <t>9992727985</t>
  </si>
  <si>
    <t>CP/522</t>
  </si>
  <si>
    <t>9992727989</t>
  </si>
  <si>
    <t>CP/523</t>
  </si>
  <si>
    <t>9992727992</t>
  </si>
  <si>
    <t>CP/524</t>
  </si>
  <si>
    <t>9992727999</t>
  </si>
  <si>
    <t>CP/525</t>
  </si>
  <si>
    <t>9992727991</t>
  </si>
  <si>
    <t>CP/526</t>
  </si>
  <si>
    <t>9992727993</t>
  </si>
  <si>
    <t>CP/527</t>
  </si>
  <si>
    <t>9992727990</t>
  </si>
  <si>
    <t>CP/528</t>
  </si>
  <si>
    <t>9992727998</t>
  </si>
  <si>
    <t>CP/529</t>
  </si>
  <si>
    <t>9992728014</t>
  </si>
  <si>
    <t>CP/530</t>
  </si>
  <si>
    <t>9992728030</t>
  </si>
  <si>
    <t>CP/531</t>
  </si>
  <si>
    <t>9992728033</t>
  </si>
  <si>
    <t>CP/532</t>
  </si>
  <si>
    <t>9992728025</t>
  </si>
  <si>
    <t>CP/533</t>
  </si>
  <si>
    <t>CP/534</t>
  </si>
  <si>
    <t>9992728008</t>
  </si>
  <si>
    <t>JAYALAXMI AGENCIESS</t>
  </si>
  <si>
    <t>CP/535</t>
  </si>
  <si>
    <t>9992728009</t>
  </si>
  <si>
    <t>JAIPATNA</t>
  </si>
  <si>
    <t>CP/536</t>
  </si>
  <si>
    <t>9992728006</t>
  </si>
  <si>
    <t>CP/537</t>
  </si>
  <si>
    <t>9992728005</t>
  </si>
  <si>
    <t>CP/538</t>
  </si>
  <si>
    <t>CP/539</t>
  </si>
  <si>
    <t>9992728032</t>
  </si>
  <si>
    <t>CP/540</t>
  </si>
  <si>
    <t>9992728004</t>
  </si>
  <si>
    <t>CP/541</t>
  </si>
  <si>
    <t>9992728002</t>
  </si>
  <si>
    <t>CP/542</t>
  </si>
  <si>
    <t>9992728003</t>
  </si>
  <si>
    <t>CP/544</t>
  </si>
  <si>
    <t>9992728013</t>
  </si>
  <si>
    <t>CP/545</t>
  </si>
  <si>
    <t>9992728026</t>
  </si>
  <si>
    <t>CP/546</t>
  </si>
  <si>
    <t>9992728023</t>
  </si>
  <si>
    <t>CP/547</t>
  </si>
  <si>
    <t>9992728024</t>
  </si>
  <si>
    <t>CP/548</t>
  </si>
  <si>
    <t>9992728031</t>
  </si>
  <si>
    <t>CP/549</t>
  </si>
  <si>
    <t>9992728028</t>
  </si>
  <si>
    <t>CP/550</t>
  </si>
  <si>
    <t>9992728029</t>
  </si>
  <si>
    <t>CP/551</t>
  </si>
  <si>
    <t>9992728034</t>
  </si>
  <si>
    <t>CP/552</t>
  </si>
  <si>
    <t>9992728040</t>
  </si>
  <si>
    <t>CP/553</t>
  </si>
  <si>
    <t>9992728041</t>
  </si>
  <si>
    <t>CP/554</t>
  </si>
  <si>
    <t>9992728042</t>
  </si>
  <si>
    <t>CP/555</t>
  </si>
  <si>
    <t>9992728039</t>
  </si>
  <si>
    <t>CP/556</t>
  </si>
  <si>
    <t>9992728037</t>
  </si>
  <si>
    <t>CP/557</t>
  </si>
  <si>
    <t>9992728038</t>
  </si>
  <si>
    <t>CP/558</t>
  </si>
  <si>
    <t>9992728044</t>
  </si>
  <si>
    <t>CP/559</t>
  </si>
  <si>
    <t>9992728056</t>
  </si>
  <si>
    <t>CP/560</t>
  </si>
  <si>
    <t>9992728046</t>
  </si>
  <si>
    <t>CP/561</t>
  </si>
  <si>
    <t>9992728047</t>
  </si>
  <si>
    <t>CP/562</t>
  </si>
  <si>
    <t>9992728048</t>
  </si>
  <si>
    <t>CP/563</t>
  </si>
  <si>
    <t>9992728045</t>
  </si>
  <si>
    <t>CP/564</t>
  </si>
  <si>
    <t>9992728050</t>
  </si>
  <si>
    <t>CP/565</t>
  </si>
  <si>
    <t>9992728049</t>
  </si>
  <si>
    <t>CP/566</t>
  </si>
  <si>
    <t>9992728051</t>
  </si>
  <si>
    <t>CP/567</t>
  </si>
  <si>
    <t>9992728058</t>
  </si>
  <si>
    <t>CP/568</t>
  </si>
  <si>
    <t>9992728054</t>
  </si>
  <si>
    <t>BRAHMAGIRI</t>
  </si>
  <si>
    <t>CP/569</t>
  </si>
  <si>
    <t>9992728055</t>
  </si>
  <si>
    <t>CP/570</t>
  </si>
  <si>
    <t>9992728053</t>
  </si>
  <si>
    <t>CP/543</t>
  </si>
  <si>
    <t>9992728015</t>
  </si>
  <si>
    <t>CP/571</t>
  </si>
  <si>
    <t>9992728059</t>
  </si>
  <si>
    <t>SHYAM TRADING  AND MARKETING</t>
  </si>
  <si>
    <t>CP/572</t>
  </si>
  <si>
    <t>9992728060</t>
  </si>
  <si>
    <t>CP/573</t>
  </si>
  <si>
    <t>9992728064</t>
  </si>
  <si>
    <t>CP/574</t>
  </si>
  <si>
    <t>9992728061</t>
  </si>
  <si>
    <t>CP/575</t>
  </si>
  <si>
    <t>9992728063</t>
  </si>
  <si>
    <t>CP/576</t>
  </si>
  <si>
    <t>9992728065</t>
  </si>
  <si>
    <t>CP/577</t>
  </si>
  <si>
    <t>9992728067</t>
  </si>
  <si>
    <t>CP/578</t>
  </si>
  <si>
    <t>CP/579</t>
  </si>
  <si>
    <t>9992728069</t>
  </si>
  <si>
    <t>CP/581</t>
  </si>
  <si>
    <t>9992728066</t>
  </si>
  <si>
    <t>CP/582</t>
  </si>
  <si>
    <t>9992728081</t>
  </si>
  <si>
    <t>SAHU AGENCIES</t>
  </si>
  <si>
    <t>CP/583</t>
  </si>
  <si>
    <t>9992728076</t>
  </si>
  <si>
    <t>CP/584</t>
  </si>
  <si>
    <t>9992728077</t>
  </si>
  <si>
    <t>CP/585</t>
  </si>
  <si>
    <t>9992728078</t>
  </si>
  <si>
    <t>CP/586</t>
  </si>
  <si>
    <t>9992728079</t>
  </si>
  <si>
    <t>CP/587</t>
  </si>
  <si>
    <t>9992728075</t>
  </si>
  <si>
    <t>CP/588</t>
  </si>
  <si>
    <t>9992728074</t>
  </si>
  <si>
    <t>CP/589</t>
  </si>
  <si>
    <t>9992728090</t>
  </si>
  <si>
    <t>CP/590</t>
  </si>
  <si>
    <t>9992728080</t>
  </si>
  <si>
    <t>CP/591</t>
  </si>
  <si>
    <t>9992728082</t>
  </si>
  <si>
    <t>CP/592</t>
  </si>
  <si>
    <t>9992728084</t>
  </si>
  <si>
    <t>CP/593</t>
  </si>
  <si>
    <t>9992728083</t>
  </si>
  <si>
    <t>CP/594</t>
  </si>
  <si>
    <t>9992728098</t>
  </si>
  <si>
    <t>CP/595</t>
  </si>
  <si>
    <t>9992728096</t>
  </si>
  <si>
    <t>CP/596</t>
  </si>
  <si>
    <t>9992728097</t>
  </si>
  <si>
    <t>CP/597</t>
  </si>
  <si>
    <t>9992728094</t>
  </si>
  <si>
    <t>CP/598</t>
  </si>
  <si>
    <t>9992728092</t>
  </si>
  <si>
    <t>CP/599</t>
  </si>
  <si>
    <t>9992728093</t>
  </si>
  <si>
    <t>CP/600</t>
  </si>
  <si>
    <t>9992728095</t>
  </si>
  <si>
    <t>CP/601</t>
  </si>
  <si>
    <t>9992728103</t>
  </si>
  <si>
    <t>CP/602</t>
  </si>
  <si>
    <t>9992728102</t>
  </si>
  <si>
    <t>CP/603</t>
  </si>
  <si>
    <t>9992728112</t>
  </si>
  <si>
    <t>CP/604</t>
  </si>
  <si>
    <t>9992728111</t>
  </si>
  <si>
    <t>CP/605</t>
  </si>
  <si>
    <t>9992728104</t>
  </si>
  <si>
    <t>CP/606</t>
  </si>
  <si>
    <t>9992728105</t>
  </si>
  <si>
    <t>CP/607</t>
  </si>
  <si>
    <t>9992728106</t>
  </si>
  <si>
    <t>CP/608</t>
  </si>
  <si>
    <t>9992728108</t>
  </si>
  <si>
    <t>CP/609</t>
  </si>
  <si>
    <t>9992728115</t>
  </si>
  <si>
    <t>CP/610</t>
  </si>
  <si>
    <t>9992728122</t>
  </si>
  <si>
    <t>CP/611</t>
  </si>
  <si>
    <t>9992728121</t>
  </si>
  <si>
    <t>(RUPEES FIVE LAKH SIXTY FOUR THOUSAND SIX HUNDRED FORTY EIGHT &amp; EIGHTY THREE PAISE ONLY)</t>
  </si>
  <si>
    <t xml:space="preserve">INVOICE . : INV-11500/22-23 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</si>
</sst>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indexed="8"/>
      <name val="Calibri"/>
      <family val="2"/>
      <scheme val="minor"/>
    </font>
    <font>
      <b/>
      <sz val="10"/>
      <color rgb="FF000000"/>
      <name val="Kinnari"/>
    </font>
    <font>
      <b/>
      <sz val="9"/>
      <color theme="1"/>
      <name val="Calibri"/>
      <family val="2"/>
    </font>
    <font>
      <b/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2" fontId="11" fillId="2" borderId="0" xfId="0" applyNumberFormat="1" applyFont="1" applyFill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/>
    </xf>
    <xf numFmtId="0" fontId="10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vertical="top" wrapText="1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 wrapText="1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 wrapText="1"/>
    </xf>
    <xf numFmtId="164" fontId="11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/>
    <xf numFmtId="0" fontId="3" fillId="2" borderId="0" xfId="0" applyNumberFormat="1" applyFont="1" applyFill="1" applyAlignment="1"/>
    <xf numFmtId="0" fontId="3" fillId="0" borderId="0" xfId="0" applyFont="1" applyFill="1" applyBorder="1" applyAlignment="1">
      <alignment horizontal="center" vertical="center"/>
    </xf>
    <xf numFmtId="2" fontId="3" fillId="2" borderId="0" xfId="0" applyNumberFormat="1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2" fontId="7" fillId="2" borderId="1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2" fontId="13" fillId="2" borderId="1" xfId="0" applyNumberFormat="1" applyFont="1" applyFill="1" applyBorder="1"/>
    <xf numFmtId="0" fontId="13" fillId="2" borderId="0" xfId="0" applyFont="1" applyFill="1" applyAlignment="1">
      <alignment horizontal="left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164" fontId="15" fillId="2" borderId="0" xfId="0" applyNumberFormat="1" applyFont="1" applyFill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3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AGATI%20LOGISTICS\BILL%20QUOTATION\QUOTATION_2022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>
        <row r="4">
          <cell r="C4" t="str">
            <v>BERHAMPUR</v>
          </cell>
          <cell r="D4">
            <v>2.0099999999999998</v>
          </cell>
        </row>
        <row r="5">
          <cell r="C5" t="str">
            <v>ANGUL</v>
          </cell>
          <cell r="D5">
            <v>2.1</v>
          </cell>
        </row>
        <row r="6">
          <cell r="C6" t="str">
            <v>ROURKELA</v>
          </cell>
          <cell r="D6">
            <v>2.16</v>
          </cell>
        </row>
        <row r="7">
          <cell r="C7" t="str">
            <v>KEONJHAR</v>
          </cell>
          <cell r="D7">
            <v>2.25</v>
          </cell>
        </row>
        <row r="8">
          <cell r="C8" t="str">
            <v>SAMBALPUR</v>
          </cell>
          <cell r="D8">
            <v>2.25</v>
          </cell>
        </row>
        <row r="9">
          <cell r="C9" t="str">
            <v>DHENKANAL</v>
          </cell>
          <cell r="D9">
            <v>2.2999999999999998</v>
          </cell>
        </row>
        <row r="10">
          <cell r="C10" t="str">
            <v>NAYAGARH</v>
          </cell>
          <cell r="D10">
            <v>2.4</v>
          </cell>
        </row>
        <row r="11">
          <cell r="C11" t="str">
            <v>BALASORE</v>
          </cell>
          <cell r="D11">
            <v>2.4</v>
          </cell>
        </row>
        <row r="12">
          <cell r="C12" t="str">
            <v>SORO</v>
          </cell>
          <cell r="D12">
            <v>2.4</v>
          </cell>
        </row>
        <row r="13">
          <cell r="C13" t="str">
            <v>JHARSUGUDA</v>
          </cell>
          <cell r="D13">
            <v>2.4300000000000002</v>
          </cell>
        </row>
        <row r="14">
          <cell r="C14" t="str">
            <v>BHADRAK</v>
          </cell>
          <cell r="D14">
            <v>2.4500000000000002</v>
          </cell>
        </row>
        <row r="15">
          <cell r="C15" t="str">
            <v>CHANDPUR</v>
          </cell>
          <cell r="D15">
            <v>2.48</v>
          </cell>
        </row>
        <row r="16">
          <cell r="C16" t="str">
            <v>JAJPUR ROAD</v>
          </cell>
          <cell r="D16">
            <v>2.5299999999999998</v>
          </cell>
        </row>
        <row r="17">
          <cell r="C17" t="str">
            <v>BARIPADA</v>
          </cell>
          <cell r="D17">
            <v>2.6</v>
          </cell>
        </row>
        <row r="18">
          <cell r="C18" t="str">
            <v>BARGARH</v>
          </cell>
          <cell r="D18">
            <v>2.6</v>
          </cell>
        </row>
        <row r="19">
          <cell r="C19" t="str">
            <v>PARADEEP</v>
          </cell>
          <cell r="D19">
            <v>2.75</v>
          </cell>
        </row>
        <row r="20">
          <cell r="C20" t="str">
            <v>KAMAKHYANAGAR</v>
          </cell>
          <cell r="D20">
            <v>2.75</v>
          </cell>
        </row>
        <row r="21">
          <cell r="C21" t="str">
            <v>RAJGANGPUR</v>
          </cell>
          <cell r="D21">
            <v>2.89</v>
          </cell>
        </row>
        <row r="22">
          <cell r="C22" t="str">
            <v>ASKA</v>
          </cell>
          <cell r="D22">
            <v>2.89</v>
          </cell>
        </row>
        <row r="23">
          <cell r="C23" t="str">
            <v>JAJPUR TOWN</v>
          </cell>
          <cell r="D23">
            <v>2.89</v>
          </cell>
        </row>
        <row r="24">
          <cell r="C24" t="str">
            <v>BRAJARAJNAGAR</v>
          </cell>
          <cell r="D24">
            <v>3.25</v>
          </cell>
        </row>
        <row r="25">
          <cell r="C25" t="str">
            <v>SOUTH BALANDA</v>
          </cell>
          <cell r="D25">
            <v>3.25</v>
          </cell>
        </row>
        <row r="26">
          <cell r="C26" t="str">
            <v>BHAWANIPATNA</v>
          </cell>
          <cell r="D26">
            <v>3.46</v>
          </cell>
        </row>
        <row r="27">
          <cell r="C27" t="str">
            <v>BOUDH</v>
          </cell>
          <cell r="D27">
            <v>3.46</v>
          </cell>
        </row>
        <row r="28">
          <cell r="C28" t="str">
            <v>JODA</v>
          </cell>
          <cell r="D28">
            <v>3.6</v>
          </cell>
        </row>
        <row r="29">
          <cell r="C29" t="str">
            <v>KESINGA</v>
          </cell>
          <cell r="D29">
            <v>3.6</v>
          </cell>
        </row>
        <row r="30">
          <cell r="C30" t="str">
            <v>BOLANGIR</v>
          </cell>
          <cell r="D30">
            <v>3.6</v>
          </cell>
        </row>
        <row r="31">
          <cell r="C31" t="str">
            <v>SUNDERGARH</v>
          </cell>
          <cell r="D31">
            <v>3.6</v>
          </cell>
        </row>
        <row r="32">
          <cell r="C32" t="str">
            <v>RAYAGADA</v>
          </cell>
          <cell r="D32">
            <v>3.6</v>
          </cell>
        </row>
        <row r="33">
          <cell r="C33" t="str">
            <v>BHANJANAGAR</v>
          </cell>
          <cell r="D33">
            <v>3.6</v>
          </cell>
        </row>
        <row r="34">
          <cell r="C34" t="str">
            <v>JALESWAR</v>
          </cell>
          <cell r="D34">
            <v>3.6</v>
          </cell>
        </row>
        <row r="35">
          <cell r="C35" t="str">
            <v>BARBIL</v>
          </cell>
          <cell r="D35">
            <v>3.75</v>
          </cell>
        </row>
        <row r="36">
          <cell r="C36" t="str">
            <v>KHALIKOTE</v>
          </cell>
          <cell r="D36">
            <v>3.81</v>
          </cell>
        </row>
        <row r="37">
          <cell r="C37" t="str">
            <v>JEYPORE</v>
          </cell>
          <cell r="D37">
            <v>3.81</v>
          </cell>
        </row>
        <row r="38">
          <cell r="C38" t="str">
            <v>BINKA</v>
          </cell>
          <cell r="D38">
            <v>4.32</v>
          </cell>
        </row>
        <row r="39">
          <cell r="C39" t="str">
            <v>AGARPADA</v>
          </cell>
          <cell r="D39">
            <v>4.32</v>
          </cell>
        </row>
        <row r="40">
          <cell r="C40" t="str">
            <v>SHERGARH</v>
          </cell>
          <cell r="D40">
            <v>4.6100000000000003</v>
          </cell>
        </row>
        <row r="41">
          <cell r="C41" t="str">
            <v>PADAMPUR</v>
          </cell>
          <cell r="D41">
            <v>4.9000000000000004</v>
          </cell>
        </row>
        <row r="42">
          <cell r="C42" t="str">
            <v>KHARIAR ROAD</v>
          </cell>
          <cell r="D42">
            <v>5.05</v>
          </cell>
        </row>
        <row r="43">
          <cell r="C43" t="str">
            <v>UMERKOT</v>
          </cell>
          <cell r="D43">
            <v>5.05</v>
          </cell>
        </row>
        <row r="44">
          <cell r="C44" t="str">
            <v>BANGIRIPOSI</v>
          </cell>
          <cell r="D44">
            <v>5.05</v>
          </cell>
        </row>
        <row r="45">
          <cell r="C45" t="str">
            <v>DIGAPAHANDI</v>
          </cell>
          <cell r="D45">
            <v>5.26</v>
          </cell>
        </row>
        <row r="46">
          <cell r="C46" t="str">
            <v>CHHATRAPUR</v>
          </cell>
          <cell r="D46">
            <v>5.26</v>
          </cell>
        </row>
        <row r="47">
          <cell r="C47" t="str">
            <v>KUCHINDA</v>
          </cell>
          <cell r="D47">
            <v>5.47</v>
          </cell>
        </row>
        <row r="48">
          <cell r="C48" t="str">
            <v>DEOGARH</v>
          </cell>
          <cell r="D48">
            <v>5.76</v>
          </cell>
        </row>
        <row r="49">
          <cell r="C49" t="str">
            <v>KANTABANJI</v>
          </cell>
          <cell r="D49">
            <v>5.76</v>
          </cell>
        </row>
        <row r="50">
          <cell r="C50" t="str">
            <v>PAIKMAL</v>
          </cell>
          <cell r="D50">
            <v>5.76</v>
          </cell>
        </row>
        <row r="51">
          <cell r="C51" t="str">
            <v>GHANTESWAR</v>
          </cell>
          <cell r="D51">
            <v>5.76</v>
          </cell>
        </row>
        <row r="52">
          <cell r="C52" t="str">
            <v>CHIKITI</v>
          </cell>
          <cell r="D52">
            <v>6.5</v>
          </cell>
        </row>
        <row r="53">
          <cell r="C53" t="str">
            <v>PARALAKHEMUNDI</v>
          </cell>
          <cell r="D53">
            <v>6.5</v>
          </cell>
        </row>
        <row r="54">
          <cell r="C54" t="str">
            <v>SUNABEDA</v>
          </cell>
          <cell r="D54">
            <v>6.91</v>
          </cell>
        </row>
        <row r="55">
          <cell r="C55" t="str">
            <v>NAIDUPETA</v>
          </cell>
        </row>
        <row r="56">
          <cell r="C56" t="str">
            <v>GELPUR</v>
          </cell>
          <cell r="D56">
            <v>2.4500000000000002</v>
          </cell>
        </row>
        <row r="57">
          <cell r="C57" t="str">
            <v>TITILAGARH</v>
          </cell>
          <cell r="D57">
            <v>5.76</v>
          </cell>
        </row>
        <row r="58">
          <cell r="C58" t="str">
            <v>JAIPATNA</v>
          </cell>
          <cell r="D58">
            <v>5.47</v>
          </cell>
        </row>
        <row r="59">
          <cell r="C59" t="str">
            <v>RANITAL</v>
          </cell>
          <cell r="D59">
            <v>2.4500000000000002</v>
          </cell>
        </row>
        <row r="60">
          <cell r="C60" t="str">
            <v>BASANTIA</v>
          </cell>
          <cell r="D60">
            <v>2.89</v>
          </cell>
        </row>
        <row r="61">
          <cell r="C61" t="str">
            <v>BISAM CUTTACK</v>
          </cell>
          <cell r="D61">
            <v>5.76</v>
          </cell>
        </row>
        <row r="62">
          <cell r="C62" t="str">
            <v>JHINEI</v>
          </cell>
          <cell r="D62">
            <v>5.76</v>
          </cell>
        </row>
        <row r="63">
          <cell r="C63" t="str">
            <v>PHULBANI</v>
          </cell>
          <cell r="D63">
            <v>5.47</v>
          </cell>
        </row>
        <row r="64">
          <cell r="C64" t="str">
            <v>TIKABALI</v>
          </cell>
          <cell r="D64">
            <v>5.76</v>
          </cell>
        </row>
        <row r="65">
          <cell r="C65" t="str">
            <v>G UDAYAGIRI</v>
          </cell>
          <cell r="D65">
            <v>5.76</v>
          </cell>
        </row>
        <row r="66">
          <cell r="C66" t="str">
            <v>BALIGUDA</v>
          </cell>
          <cell r="D66">
            <v>6.5</v>
          </cell>
        </row>
        <row r="67">
          <cell r="C67" t="str">
            <v>GHATAGAON</v>
          </cell>
          <cell r="D67">
            <v>2.25</v>
          </cell>
        </row>
        <row r="68">
          <cell r="C68" t="str">
            <v>UDALA</v>
          </cell>
          <cell r="D68">
            <v>5.05</v>
          </cell>
        </row>
        <row r="69">
          <cell r="C69" t="str">
            <v>ATHARABANKI</v>
          </cell>
        </row>
        <row r="70">
          <cell r="C70" t="str">
            <v>PURI</v>
          </cell>
          <cell r="D70">
            <v>2.13</v>
          </cell>
        </row>
        <row r="71">
          <cell r="C71" t="str">
            <v>KARANJIA</v>
          </cell>
          <cell r="D71">
            <v>4.6100000000000003</v>
          </cell>
        </row>
        <row r="72">
          <cell r="C72" t="str">
            <v>RAIRANGPUR</v>
          </cell>
          <cell r="D72">
            <v>4.6100000000000003</v>
          </cell>
        </row>
        <row r="73">
          <cell r="C73" t="str">
            <v>BRAHMAGIRI</v>
          </cell>
          <cell r="D73">
            <v>3.81</v>
          </cell>
        </row>
        <row r="74">
          <cell r="C74" t="str">
            <v>BARGAON</v>
          </cell>
        </row>
        <row r="75">
          <cell r="C75" t="str">
            <v>TALCHER</v>
          </cell>
          <cell r="D75">
            <v>3.25</v>
          </cell>
        </row>
        <row r="76">
          <cell r="C76" t="str">
            <v>MALKANGIRI</v>
          </cell>
          <cell r="D76">
            <v>6.91</v>
          </cell>
        </row>
        <row r="77">
          <cell r="C77" t="str">
            <v>JUNAGARH</v>
          </cell>
          <cell r="D77">
            <v>6.91</v>
          </cell>
        </row>
        <row r="78">
          <cell r="C78" t="str">
            <v>SIMILIGUDA</v>
          </cell>
          <cell r="D78">
            <v>6.91</v>
          </cell>
        </row>
        <row r="79">
          <cell r="C79" t="str">
            <v>RUPRA ROAD</v>
          </cell>
          <cell r="D79">
            <v>5.05</v>
          </cell>
        </row>
        <row r="80">
          <cell r="C80" t="str">
            <v>NABARANGPUR</v>
          </cell>
          <cell r="D80">
            <v>5.05</v>
          </cell>
        </row>
        <row r="81">
          <cell r="C81" t="str">
            <v>KORAPUT</v>
          </cell>
          <cell r="D81">
            <v>6.5</v>
          </cell>
        </row>
        <row r="82">
          <cell r="C82" t="str">
            <v>CHANDANPUR</v>
          </cell>
        </row>
        <row r="83">
          <cell r="C83" t="str">
            <v>KORAI</v>
          </cell>
          <cell r="D83">
            <v>3.6</v>
          </cell>
        </row>
        <row r="84">
          <cell r="C84" t="str">
            <v>ATHAMALLIK</v>
          </cell>
          <cell r="D84">
            <v>5.05</v>
          </cell>
        </row>
        <row r="85">
          <cell r="C85" t="str">
            <v>SINGLA</v>
          </cell>
          <cell r="D85">
            <v>4.32</v>
          </cell>
        </row>
        <row r="86">
          <cell r="C86" t="str">
            <v>BONAI</v>
          </cell>
          <cell r="D86">
            <v>6.91</v>
          </cell>
        </row>
        <row r="87">
          <cell r="C87" t="str">
            <v>BIRAMITRAPUR</v>
          </cell>
          <cell r="D87">
            <v>3.6</v>
          </cell>
        </row>
        <row r="88">
          <cell r="C88" t="str">
            <v>GUNUPUR</v>
          </cell>
          <cell r="D88">
            <v>6.5</v>
          </cell>
        </row>
        <row r="89">
          <cell r="C89" t="str">
            <v>SONEPUR</v>
          </cell>
          <cell r="D89">
            <v>4.6100000000000003</v>
          </cell>
        </row>
        <row r="90">
          <cell r="C90" t="str">
            <v>BHOGARAI</v>
          </cell>
          <cell r="D90">
            <v>4.6100000000000003</v>
          </cell>
        </row>
        <row r="91">
          <cell r="C91" t="str">
            <v>LAHUNIPADA</v>
          </cell>
          <cell r="D91">
            <v>6.9</v>
          </cell>
        </row>
        <row r="92">
          <cell r="C92" t="str">
            <v>CHARAMPA</v>
          </cell>
          <cell r="D92">
            <v>2.4500000000000002</v>
          </cell>
        </row>
        <row r="93">
          <cell r="C93" t="str">
            <v>BALUGAON</v>
          </cell>
          <cell r="D93">
            <v>2.48</v>
          </cell>
        </row>
      </sheetData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0"/>
  <sheetViews>
    <sheetView tabSelected="1" topLeftCell="A190" zoomScale="130" zoomScaleNormal="130" workbookViewId="0">
      <selection activeCell="G198" sqref="G198"/>
    </sheetView>
  </sheetViews>
  <sheetFormatPr defaultRowHeight="15" customHeight="1"/>
  <cols>
    <col min="1" max="1" width="5.42578125" style="44" customWidth="1"/>
    <col min="2" max="2" width="10.7109375" style="40" customWidth="1"/>
    <col min="3" max="3" width="7.5703125" style="41" customWidth="1"/>
    <col min="4" max="4" width="11.28515625" style="42" customWidth="1"/>
    <col min="5" max="5" width="6.42578125" style="42" bestFit="1" customWidth="1"/>
    <col min="6" max="6" width="18.28515625" style="39" bestFit="1" customWidth="1"/>
    <col min="7" max="7" width="6.42578125" style="45" customWidth="1"/>
    <col min="8" max="8" width="8.42578125" style="48" bestFit="1" customWidth="1"/>
    <col min="9" max="9" width="5.85546875" style="48" bestFit="1" customWidth="1"/>
    <col min="10" max="10" width="10.42578125" style="42" customWidth="1"/>
    <col min="11" max="11" width="49.5703125" style="42" bestFit="1" customWidth="1"/>
    <col min="12" max="16384" width="9.140625" style="42"/>
  </cols>
  <sheetData>
    <row r="1" spans="1:11" s="18" customFormat="1" ht="15" customHeight="1">
      <c r="A1" s="16" t="s">
        <v>0</v>
      </c>
      <c r="B1" s="17"/>
      <c r="D1" s="19"/>
      <c r="E1" s="29"/>
      <c r="F1" s="20"/>
      <c r="G1" s="21" t="s">
        <v>158</v>
      </c>
    </row>
    <row r="2" spans="1:11" s="18" customFormat="1" ht="15" customHeight="1">
      <c r="A2" s="22" t="s">
        <v>69</v>
      </c>
      <c r="B2" s="23"/>
      <c r="C2" s="24"/>
      <c r="E2" s="29"/>
      <c r="F2" s="20"/>
      <c r="G2" s="21" t="s">
        <v>541</v>
      </c>
    </row>
    <row r="3" spans="1:11" s="18" customFormat="1" ht="15" customHeight="1">
      <c r="A3" s="25" t="s">
        <v>70</v>
      </c>
      <c r="B3" s="17"/>
      <c r="C3" s="26"/>
      <c r="D3" s="19"/>
      <c r="E3" s="29"/>
      <c r="F3" s="20"/>
      <c r="G3" s="21" t="s">
        <v>159</v>
      </c>
    </row>
    <row r="4" spans="1:11" s="18" customFormat="1" ht="15" customHeight="1">
      <c r="A4" s="25" t="s">
        <v>71</v>
      </c>
      <c r="B4" s="27"/>
      <c r="C4" s="26"/>
      <c r="D4" s="19"/>
      <c r="E4" s="52"/>
      <c r="F4" s="20"/>
      <c r="G4" s="21" t="s">
        <v>142</v>
      </c>
    </row>
    <row r="5" spans="1:11" s="18" customFormat="1" ht="15" customHeight="1">
      <c r="B5" s="28"/>
      <c r="C5" s="19"/>
      <c r="D5" s="29"/>
      <c r="E5" s="52"/>
      <c r="F5" s="30"/>
      <c r="G5" s="29" t="s">
        <v>126</v>
      </c>
    </row>
    <row r="6" spans="1:11" s="18" customFormat="1" ht="15" customHeight="1">
      <c r="A6" s="16"/>
      <c r="B6" s="17"/>
      <c r="C6" s="19"/>
      <c r="D6" s="29"/>
      <c r="E6" s="52"/>
      <c r="F6" s="30"/>
      <c r="G6" s="31"/>
      <c r="H6" s="46"/>
      <c r="I6" s="46"/>
      <c r="J6" s="53"/>
    </row>
    <row r="7" spans="1:11" s="32" customFormat="1" ht="15" customHeight="1">
      <c r="A7" s="54" t="s">
        <v>9</v>
      </c>
      <c r="B7" s="55" t="s">
        <v>4</v>
      </c>
      <c r="C7" s="54" t="s">
        <v>157</v>
      </c>
      <c r="D7" s="54" t="s">
        <v>160</v>
      </c>
      <c r="E7" s="54" t="s">
        <v>8</v>
      </c>
      <c r="F7" s="54" t="s">
        <v>5</v>
      </c>
      <c r="G7" s="54" t="s">
        <v>10</v>
      </c>
      <c r="H7" s="54" t="s">
        <v>13</v>
      </c>
      <c r="I7" s="54" t="s">
        <v>11</v>
      </c>
      <c r="J7" s="54" t="s">
        <v>141</v>
      </c>
      <c r="K7" s="56" t="s">
        <v>125</v>
      </c>
    </row>
    <row r="8" spans="1:11" s="32" customFormat="1" ht="15" customHeight="1">
      <c r="A8" s="57">
        <v>1</v>
      </c>
      <c r="B8" s="58">
        <v>44714</v>
      </c>
      <c r="C8" s="57" t="s">
        <v>161</v>
      </c>
      <c r="D8" s="57" t="s">
        <v>162</v>
      </c>
      <c r="E8" s="57" t="s">
        <v>14</v>
      </c>
      <c r="F8" s="59" t="s">
        <v>143</v>
      </c>
      <c r="G8" s="60">
        <v>77</v>
      </c>
      <c r="H8" s="61">
        <v>635</v>
      </c>
      <c r="I8" s="61">
        <f>VLOOKUP(F8,[1]COLGATE!$C$4:$D$93,2,FALSE)</f>
        <v>2.6</v>
      </c>
      <c r="J8" s="61">
        <v>1650.81</v>
      </c>
      <c r="K8" s="62" t="s">
        <v>82</v>
      </c>
    </row>
    <row r="9" spans="1:11" s="32" customFormat="1" ht="15" customHeight="1">
      <c r="A9" s="57">
        <f>A8+1</f>
        <v>2</v>
      </c>
      <c r="B9" s="58">
        <v>44714</v>
      </c>
      <c r="C9" s="57" t="s">
        <v>163</v>
      </c>
      <c r="D9" s="57" t="s">
        <v>164</v>
      </c>
      <c r="E9" s="57" t="s">
        <v>14</v>
      </c>
      <c r="F9" s="59" t="s">
        <v>38</v>
      </c>
      <c r="G9" s="60">
        <v>42</v>
      </c>
      <c r="H9" s="61">
        <v>421</v>
      </c>
      <c r="I9" s="61">
        <f>VLOOKUP(F9,[1]COLGATE!$C$4:$D$93,2,FALSE)</f>
        <v>4.6100000000000003</v>
      </c>
      <c r="J9" s="61">
        <v>1941.28</v>
      </c>
      <c r="K9" s="62" t="s">
        <v>132</v>
      </c>
    </row>
    <row r="10" spans="1:11" s="32" customFormat="1" ht="15" customHeight="1">
      <c r="A10" s="57">
        <f t="shared" ref="A10:A73" si="0">A9+1</f>
        <v>3</v>
      </c>
      <c r="B10" s="58">
        <v>44716</v>
      </c>
      <c r="C10" s="57" t="s">
        <v>165</v>
      </c>
      <c r="D10" s="57" t="s">
        <v>166</v>
      </c>
      <c r="E10" s="57" t="s">
        <v>14</v>
      </c>
      <c r="F10" s="59" t="s">
        <v>31</v>
      </c>
      <c r="G10" s="60">
        <v>103</v>
      </c>
      <c r="H10" s="61">
        <v>1183</v>
      </c>
      <c r="I10" s="61">
        <f>VLOOKUP(F10,[1]COLGATE!$C$4:$D$93,2,FALSE)</f>
        <v>2.4500000000000002</v>
      </c>
      <c r="J10" s="61">
        <v>2898.7</v>
      </c>
      <c r="K10" s="62" t="s">
        <v>124</v>
      </c>
    </row>
    <row r="11" spans="1:11" s="32" customFormat="1" ht="15" customHeight="1">
      <c r="A11" s="57">
        <f t="shared" si="0"/>
        <v>4</v>
      </c>
      <c r="B11" s="58">
        <v>44716</v>
      </c>
      <c r="C11" s="57" t="s">
        <v>167</v>
      </c>
      <c r="D11" s="57" t="s">
        <v>168</v>
      </c>
      <c r="E11" s="57" t="s">
        <v>14</v>
      </c>
      <c r="F11" s="59" t="s">
        <v>127</v>
      </c>
      <c r="G11" s="60">
        <v>52</v>
      </c>
      <c r="H11" s="61">
        <v>615</v>
      </c>
      <c r="I11" s="61">
        <f>VLOOKUP(F11,[1]COLGATE!$C$4:$D$93,2,FALSE)</f>
        <v>2.89</v>
      </c>
      <c r="J11" s="61">
        <v>1776.73</v>
      </c>
      <c r="K11" s="62" t="s">
        <v>130</v>
      </c>
    </row>
    <row r="12" spans="1:11" s="32" customFormat="1" ht="15" customHeight="1">
      <c r="A12" s="57">
        <f t="shared" si="0"/>
        <v>5</v>
      </c>
      <c r="B12" s="58">
        <v>44719</v>
      </c>
      <c r="C12" s="57" t="s">
        <v>169</v>
      </c>
      <c r="D12" s="57" t="s">
        <v>170</v>
      </c>
      <c r="E12" s="57" t="s">
        <v>14</v>
      </c>
      <c r="F12" s="59" t="s">
        <v>43</v>
      </c>
      <c r="G12" s="60">
        <v>147</v>
      </c>
      <c r="H12" s="61">
        <v>1698</v>
      </c>
      <c r="I12" s="61">
        <f>VLOOKUP(F12,[1]COLGATE!$C$4:$D$93,2,FALSE)</f>
        <v>2.25</v>
      </c>
      <c r="J12" s="61">
        <v>3820.26</v>
      </c>
      <c r="K12" s="62" t="s">
        <v>98</v>
      </c>
    </row>
    <row r="13" spans="1:11" s="32" customFormat="1" ht="15" customHeight="1">
      <c r="A13" s="57">
        <f t="shared" si="0"/>
        <v>6</v>
      </c>
      <c r="B13" s="58">
        <v>44719</v>
      </c>
      <c r="C13" s="57" t="s">
        <v>171</v>
      </c>
      <c r="D13" s="57" t="s">
        <v>172</v>
      </c>
      <c r="E13" s="57" t="s">
        <v>14</v>
      </c>
      <c r="F13" s="59" t="s">
        <v>17</v>
      </c>
      <c r="G13" s="60">
        <v>89</v>
      </c>
      <c r="H13" s="61">
        <v>926</v>
      </c>
      <c r="I13" s="61">
        <f>VLOOKUP(F13,[1]COLGATE!$C$4:$D$93,2,FALSE)</f>
        <v>5.76</v>
      </c>
      <c r="J13" s="61">
        <v>5335.61</v>
      </c>
      <c r="K13" s="62" t="s">
        <v>74</v>
      </c>
    </row>
    <row r="14" spans="1:11" s="32" customFormat="1" ht="15" customHeight="1">
      <c r="A14" s="57">
        <f t="shared" si="0"/>
        <v>7</v>
      </c>
      <c r="B14" s="58">
        <v>44719</v>
      </c>
      <c r="C14" s="57" t="s">
        <v>173</v>
      </c>
      <c r="D14" s="57" t="s">
        <v>174</v>
      </c>
      <c r="E14" s="57" t="s">
        <v>14</v>
      </c>
      <c r="F14" s="59" t="s">
        <v>22</v>
      </c>
      <c r="G14" s="60">
        <v>56</v>
      </c>
      <c r="H14" s="61">
        <v>735</v>
      </c>
      <c r="I14" s="61">
        <f>VLOOKUP(F14,[1]COLGATE!$C$4:$D$93,2,FALSE)</f>
        <v>3.6</v>
      </c>
      <c r="J14" s="61">
        <v>2644.29</v>
      </c>
      <c r="K14" s="62" t="s">
        <v>100</v>
      </c>
    </row>
    <row r="15" spans="1:11" s="32" customFormat="1" ht="15" customHeight="1">
      <c r="A15" s="57">
        <f t="shared" si="0"/>
        <v>8</v>
      </c>
      <c r="B15" s="58">
        <v>44719</v>
      </c>
      <c r="C15" s="57" t="s">
        <v>175</v>
      </c>
      <c r="D15" s="57" t="s">
        <v>176</v>
      </c>
      <c r="E15" s="57" t="s">
        <v>14</v>
      </c>
      <c r="F15" s="59" t="s">
        <v>33</v>
      </c>
      <c r="G15" s="60">
        <v>167</v>
      </c>
      <c r="H15" s="61">
        <v>1566</v>
      </c>
      <c r="I15" s="61">
        <f>VLOOKUP(F15,[1]COLGATE!$C$4:$D$93,2,FALSE)</f>
        <v>2.0099999999999998</v>
      </c>
      <c r="J15" s="61">
        <v>3147.59</v>
      </c>
      <c r="K15" s="62" t="s">
        <v>123</v>
      </c>
    </row>
    <row r="16" spans="1:11" s="32" customFormat="1" ht="15" customHeight="1">
      <c r="A16" s="57">
        <f t="shared" si="0"/>
        <v>9</v>
      </c>
      <c r="B16" s="58">
        <v>44719</v>
      </c>
      <c r="C16" s="57" t="s">
        <v>177</v>
      </c>
      <c r="D16" s="57" t="s">
        <v>178</v>
      </c>
      <c r="E16" s="57" t="s">
        <v>14</v>
      </c>
      <c r="F16" s="59" t="s">
        <v>41</v>
      </c>
      <c r="G16" s="60">
        <v>53</v>
      </c>
      <c r="H16" s="61">
        <v>602</v>
      </c>
      <c r="I16" s="61">
        <f>VLOOKUP(F16,[1]COLGATE!$C$4:$D$93,2,FALSE)</f>
        <v>2.6</v>
      </c>
      <c r="J16" s="61">
        <v>1565.91</v>
      </c>
      <c r="K16" s="62" t="s">
        <v>96</v>
      </c>
    </row>
    <row r="17" spans="1:11" s="32" customFormat="1" ht="15" customHeight="1">
      <c r="A17" s="57">
        <f t="shared" si="0"/>
        <v>10</v>
      </c>
      <c r="B17" s="58">
        <v>44719</v>
      </c>
      <c r="C17" s="57" t="s">
        <v>179</v>
      </c>
      <c r="D17" s="57" t="s">
        <v>180</v>
      </c>
      <c r="E17" s="57" t="s">
        <v>14</v>
      </c>
      <c r="F17" s="59" t="s">
        <v>53</v>
      </c>
      <c r="G17" s="60">
        <v>137</v>
      </c>
      <c r="H17" s="61">
        <v>1273</v>
      </c>
      <c r="I17" s="61">
        <f>VLOOKUP(F17,[1]COLGATE!$C$4:$D$93,2,FALSE)</f>
        <v>5.05</v>
      </c>
      <c r="J17" s="61">
        <v>6426.45</v>
      </c>
      <c r="K17" s="62" t="s">
        <v>108</v>
      </c>
    </row>
    <row r="18" spans="1:11" s="32" customFormat="1" ht="15" customHeight="1">
      <c r="A18" s="57">
        <f t="shared" si="0"/>
        <v>11</v>
      </c>
      <c r="B18" s="58">
        <v>44719</v>
      </c>
      <c r="C18" s="57" t="s">
        <v>181</v>
      </c>
      <c r="D18" s="57" t="s">
        <v>182</v>
      </c>
      <c r="E18" s="57" t="s">
        <v>14</v>
      </c>
      <c r="F18" s="59" t="s">
        <v>183</v>
      </c>
      <c r="G18" s="60">
        <v>111</v>
      </c>
      <c r="H18" s="61">
        <v>1363</v>
      </c>
      <c r="I18" s="61">
        <f>VLOOKUP(F18,[1]COLGATE!$C$4:$D$93,2,FALSE)</f>
        <v>2.4300000000000002</v>
      </c>
      <c r="J18" s="61">
        <v>3312.34</v>
      </c>
      <c r="K18" s="62" t="s">
        <v>184</v>
      </c>
    </row>
    <row r="19" spans="1:11" s="32" customFormat="1" ht="15" customHeight="1">
      <c r="A19" s="57">
        <f t="shared" si="0"/>
        <v>12</v>
      </c>
      <c r="B19" s="58">
        <v>44719</v>
      </c>
      <c r="C19" s="57" t="s">
        <v>185</v>
      </c>
      <c r="D19" s="57" t="s">
        <v>186</v>
      </c>
      <c r="E19" s="57" t="s">
        <v>14</v>
      </c>
      <c r="F19" s="59" t="s">
        <v>24</v>
      </c>
      <c r="G19" s="60">
        <v>76</v>
      </c>
      <c r="H19" s="61">
        <v>818</v>
      </c>
      <c r="I19" s="61">
        <f>VLOOKUP(F19,[1]COLGATE!$C$4:$D$93,2,FALSE)</f>
        <v>2.1</v>
      </c>
      <c r="J19" s="61">
        <v>1716.95</v>
      </c>
      <c r="K19" s="62" t="s">
        <v>84</v>
      </c>
    </row>
    <row r="20" spans="1:11" s="32" customFormat="1" ht="15" customHeight="1">
      <c r="A20" s="57">
        <f t="shared" si="0"/>
        <v>13</v>
      </c>
      <c r="B20" s="58">
        <v>44719</v>
      </c>
      <c r="C20" s="57" t="s">
        <v>187</v>
      </c>
      <c r="D20" s="57" t="s">
        <v>188</v>
      </c>
      <c r="E20" s="57" t="s">
        <v>14</v>
      </c>
      <c r="F20" s="59" t="s">
        <v>46</v>
      </c>
      <c r="G20" s="60">
        <v>62</v>
      </c>
      <c r="H20" s="61">
        <v>676</v>
      </c>
      <c r="I20" s="61">
        <f>VLOOKUP(F20,[1]COLGATE!$C$4:$D$93,2,FALSE)</f>
        <v>2.89</v>
      </c>
      <c r="J20" s="61">
        <v>1954.22</v>
      </c>
      <c r="K20" s="62" t="s">
        <v>144</v>
      </c>
    </row>
    <row r="21" spans="1:11" s="32" customFormat="1" ht="15" customHeight="1">
      <c r="A21" s="57">
        <f t="shared" si="0"/>
        <v>14</v>
      </c>
      <c r="B21" s="58">
        <v>44719</v>
      </c>
      <c r="C21" s="57" t="s">
        <v>189</v>
      </c>
      <c r="D21" s="57" t="s">
        <v>190</v>
      </c>
      <c r="E21" s="57" t="s">
        <v>14</v>
      </c>
      <c r="F21" s="59" t="s">
        <v>21</v>
      </c>
      <c r="G21" s="60">
        <v>40</v>
      </c>
      <c r="H21" s="61">
        <v>485</v>
      </c>
      <c r="I21" s="61">
        <f>VLOOKUP(F21,[1]COLGATE!$C$4:$D$93,2,FALSE)</f>
        <v>4.32</v>
      </c>
      <c r="J21" s="61">
        <v>2095.37</v>
      </c>
      <c r="K21" s="62" t="s">
        <v>80</v>
      </c>
    </row>
    <row r="22" spans="1:11" s="32" customFormat="1" ht="15" customHeight="1">
      <c r="A22" s="57">
        <f t="shared" si="0"/>
        <v>15</v>
      </c>
      <c r="B22" s="58">
        <v>44719</v>
      </c>
      <c r="C22" s="57" t="s">
        <v>191</v>
      </c>
      <c r="D22" s="57" t="s">
        <v>192</v>
      </c>
      <c r="E22" s="57" t="s">
        <v>14</v>
      </c>
      <c r="F22" s="59" t="s">
        <v>39</v>
      </c>
      <c r="G22" s="60">
        <v>49</v>
      </c>
      <c r="H22" s="61">
        <v>573</v>
      </c>
      <c r="I22" s="61">
        <f>VLOOKUP(F22,[1]COLGATE!$C$4:$D$93,2,FALSE)</f>
        <v>2.4</v>
      </c>
      <c r="J22" s="61">
        <v>1375.58</v>
      </c>
      <c r="K22" s="62" t="s">
        <v>94</v>
      </c>
    </row>
    <row r="23" spans="1:11" s="32" customFormat="1" ht="15" customHeight="1">
      <c r="A23" s="57">
        <f t="shared" si="0"/>
        <v>16</v>
      </c>
      <c r="B23" s="58">
        <v>44719</v>
      </c>
      <c r="C23" s="57" t="s">
        <v>193</v>
      </c>
      <c r="D23" s="57">
        <v>9992727875</v>
      </c>
      <c r="E23" s="57" t="s">
        <v>14</v>
      </c>
      <c r="F23" s="59" t="s">
        <v>194</v>
      </c>
      <c r="G23" s="60">
        <v>38</v>
      </c>
      <c r="H23" s="61">
        <v>481</v>
      </c>
      <c r="I23" s="61">
        <f>VLOOKUP(F23,[1]COLGATE!$C$4:$D$93,2,FALSE)</f>
        <v>6.5</v>
      </c>
      <c r="J23" s="61">
        <v>3125.7</v>
      </c>
      <c r="K23" s="62" t="s">
        <v>79</v>
      </c>
    </row>
    <row r="24" spans="1:11" s="32" customFormat="1" ht="15" customHeight="1">
      <c r="A24" s="57">
        <f t="shared" si="0"/>
        <v>17</v>
      </c>
      <c r="B24" s="58">
        <v>44719</v>
      </c>
      <c r="C24" s="57" t="s">
        <v>195</v>
      </c>
      <c r="D24" s="57">
        <v>9992727874</v>
      </c>
      <c r="E24" s="57" t="s">
        <v>14</v>
      </c>
      <c r="F24" s="59" t="s">
        <v>28</v>
      </c>
      <c r="G24" s="60">
        <v>84</v>
      </c>
      <c r="H24" s="61">
        <v>824</v>
      </c>
      <c r="I24" s="61">
        <f>VLOOKUP(F24,[1]COLGATE!$C$4:$D$93,2,FALSE)</f>
        <v>3.6</v>
      </c>
      <c r="J24" s="61">
        <v>2966.96</v>
      </c>
      <c r="K24" s="62" t="s">
        <v>87</v>
      </c>
    </row>
    <row r="25" spans="1:11" s="32" customFormat="1" ht="15" customHeight="1">
      <c r="A25" s="57">
        <f t="shared" si="0"/>
        <v>18</v>
      </c>
      <c r="B25" s="58">
        <v>44719</v>
      </c>
      <c r="C25" s="57" t="s">
        <v>196</v>
      </c>
      <c r="D25" s="57" t="s">
        <v>197</v>
      </c>
      <c r="E25" s="57" t="s">
        <v>14</v>
      </c>
      <c r="F25" s="59" t="s">
        <v>19</v>
      </c>
      <c r="G25" s="60">
        <v>113</v>
      </c>
      <c r="H25" s="61">
        <v>1328</v>
      </c>
      <c r="I25" s="61">
        <f>VLOOKUP(F25,[1]COLGATE!$C$4:$D$93,2,FALSE)</f>
        <v>2.16</v>
      </c>
      <c r="J25" s="61">
        <v>2869.45</v>
      </c>
      <c r="K25" s="62" t="s">
        <v>76</v>
      </c>
    </row>
    <row r="26" spans="1:11" s="32" customFormat="1" ht="15" customHeight="1">
      <c r="A26" s="57">
        <f t="shared" si="0"/>
        <v>19</v>
      </c>
      <c r="B26" s="58">
        <v>44719</v>
      </c>
      <c r="C26" s="57" t="s">
        <v>198</v>
      </c>
      <c r="D26" s="57" t="s">
        <v>199</v>
      </c>
      <c r="E26" s="57" t="s">
        <v>14</v>
      </c>
      <c r="F26" s="59" t="s">
        <v>152</v>
      </c>
      <c r="G26" s="60">
        <v>84</v>
      </c>
      <c r="H26" s="61">
        <v>929</v>
      </c>
      <c r="I26" s="61">
        <f>VLOOKUP(F26,[1]COLGATE!$C$4:$D$93,2,FALSE)</f>
        <v>3.6</v>
      </c>
      <c r="J26" s="61">
        <v>3344.71</v>
      </c>
      <c r="K26" s="62" t="s">
        <v>200</v>
      </c>
    </row>
    <row r="27" spans="1:11" s="32" customFormat="1" ht="15" customHeight="1">
      <c r="A27" s="57">
        <f t="shared" si="0"/>
        <v>20</v>
      </c>
      <c r="B27" s="58">
        <v>44719</v>
      </c>
      <c r="C27" s="57" t="s">
        <v>201</v>
      </c>
      <c r="D27" s="57" t="s">
        <v>202</v>
      </c>
      <c r="E27" s="57" t="s">
        <v>14</v>
      </c>
      <c r="F27" s="59" t="s">
        <v>46</v>
      </c>
      <c r="G27" s="60">
        <v>55</v>
      </c>
      <c r="H27" s="61">
        <v>545</v>
      </c>
      <c r="I27" s="61">
        <f>VLOOKUP(F27,[1]COLGATE!$C$4:$D$93,2,FALSE)</f>
        <v>2.89</v>
      </c>
      <c r="J27" s="61">
        <v>1574.22</v>
      </c>
      <c r="K27" s="62" t="s">
        <v>203</v>
      </c>
    </row>
    <row r="28" spans="1:11" s="32" customFormat="1" ht="15" customHeight="1">
      <c r="A28" s="57">
        <f t="shared" si="0"/>
        <v>21</v>
      </c>
      <c r="B28" s="58">
        <v>44719</v>
      </c>
      <c r="C28" s="57" t="s">
        <v>204</v>
      </c>
      <c r="D28" s="57" t="s">
        <v>205</v>
      </c>
      <c r="E28" s="57" t="s">
        <v>14</v>
      </c>
      <c r="F28" s="59" t="s">
        <v>206</v>
      </c>
      <c r="G28" s="60">
        <v>86</v>
      </c>
      <c r="H28" s="61">
        <v>837</v>
      </c>
      <c r="I28" s="61">
        <f>VLOOKUP(F28,[1]COLGATE!$C$4:$D$93,2,FALSE)</f>
        <v>4.6100000000000003</v>
      </c>
      <c r="J28" s="61">
        <v>3857.14</v>
      </c>
      <c r="K28" s="62" t="s">
        <v>78</v>
      </c>
    </row>
    <row r="29" spans="1:11" s="32" customFormat="1" ht="15" customHeight="1">
      <c r="A29" s="57">
        <f t="shared" si="0"/>
        <v>22</v>
      </c>
      <c r="B29" s="58">
        <v>44719</v>
      </c>
      <c r="C29" s="57" t="s">
        <v>207</v>
      </c>
      <c r="D29" s="57" t="s">
        <v>208</v>
      </c>
      <c r="E29" s="57" t="s">
        <v>14</v>
      </c>
      <c r="F29" s="59" t="s">
        <v>25</v>
      </c>
      <c r="G29" s="60">
        <v>51</v>
      </c>
      <c r="H29" s="61">
        <v>416</v>
      </c>
      <c r="I29" s="61">
        <f>VLOOKUP(F29,[1]COLGATE!$C$4:$D$93,2,FALSE)</f>
        <v>5.76</v>
      </c>
      <c r="J29" s="61">
        <v>2396.83</v>
      </c>
      <c r="K29" s="62" t="s">
        <v>85</v>
      </c>
    </row>
    <row r="30" spans="1:11" s="32" customFormat="1" ht="15" customHeight="1">
      <c r="A30" s="57">
        <f t="shared" si="0"/>
        <v>23</v>
      </c>
      <c r="B30" s="58">
        <v>44719</v>
      </c>
      <c r="C30" s="57" t="s">
        <v>209</v>
      </c>
      <c r="D30" s="57" t="s">
        <v>210</v>
      </c>
      <c r="E30" s="57" t="s">
        <v>14</v>
      </c>
      <c r="F30" s="59" t="s">
        <v>27</v>
      </c>
      <c r="G30" s="60">
        <v>42</v>
      </c>
      <c r="H30" s="61">
        <v>451</v>
      </c>
      <c r="I30" s="61">
        <f>VLOOKUP(F30,[1]COLGATE!$C$4:$D$93,2,FALSE)</f>
        <v>4.6100000000000003</v>
      </c>
      <c r="J30" s="61">
        <v>2081.31</v>
      </c>
      <c r="K30" s="62" t="s">
        <v>86</v>
      </c>
    </row>
    <row r="31" spans="1:11" s="32" customFormat="1" ht="15" customHeight="1">
      <c r="A31" s="57">
        <f t="shared" si="0"/>
        <v>24</v>
      </c>
      <c r="B31" s="58">
        <v>44719</v>
      </c>
      <c r="C31" s="57" t="s">
        <v>211</v>
      </c>
      <c r="D31" s="57" t="s">
        <v>212</v>
      </c>
      <c r="E31" s="57" t="s">
        <v>14</v>
      </c>
      <c r="F31" s="59" t="s">
        <v>59</v>
      </c>
      <c r="G31" s="60">
        <v>120</v>
      </c>
      <c r="H31" s="61">
        <v>1356</v>
      </c>
      <c r="I31" s="61">
        <f>VLOOKUP(F31,[1]COLGATE!$C$4:$D$93,2,FALSE)</f>
        <v>2.4</v>
      </c>
      <c r="J31" s="61">
        <v>3254.81</v>
      </c>
      <c r="K31" s="62" t="s">
        <v>129</v>
      </c>
    </row>
    <row r="32" spans="1:11" s="32" customFormat="1" ht="15" customHeight="1">
      <c r="A32" s="57">
        <f t="shared" si="0"/>
        <v>25</v>
      </c>
      <c r="B32" s="58">
        <v>44719</v>
      </c>
      <c r="C32" s="57" t="s">
        <v>213</v>
      </c>
      <c r="D32" s="57" t="s">
        <v>214</v>
      </c>
      <c r="E32" s="57" t="s">
        <v>14</v>
      </c>
      <c r="F32" s="59" t="s">
        <v>58</v>
      </c>
      <c r="G32" s="60">
        <v>84</v>
      </c>
      <c r="H32" s="61">
        <v>849</v>
      </c>
      <c r="I32" s="61">
        <f>VLOOKUP(F32,[1]COLGATE!$C$4:$D$93,2,FALSE)</f>
        <v>2.2999999999999998</v>
      </c>
      <c r="J32" s="61">
        <v>1953.32</v>
      </c>
      <c r="K32" s="62" t="s">
        <v>113</v>
      </c>
    </row>
    <row r="33" spans="1:11" s="32" customFormat="1" ht="15" customHeight="1">
      <c r="A33" s="57">
        <f t="shared" si="0"/>
        <v>26</v>
      </c>
      <c r="B33" s="58">
        <v>44719</v>
      </c>
      <c r="C33" s="57" t="s">
        <v>215</v>
      </c>
      <c r="D33" s="57" t="s">
        <v>216</v>
      </c>
      <c r="E33" s="57" t="s">
        <v>14</v>
      </c>
      <c r="F33" s="59" t="s">
        <v>15</v>
      </c>
      <c r="G33" s="60">
        <v>68</v>
      </c>
      <c r="H33" s="61">
        <v>799</v>
      </c>
      <c r="I33" s="61">
        <f>VLOOKUP(F33,[1]COLGATE!$C$4:$D$93,2,FALSE)</f>
        <v>2.13</v>
      </c>
      <c r="J33" s="61">
        <v>1701.85</v>
      </c>
      <c r="K33" s="62" t="s">
        <v>72</v>
      </c>
    </row>
    <row r="34" spans="1:11" s="32" customFormat="1" ht="15" customHeight="1">
      <c r="A34" s="57">
        <f t="shared" si="0"/>
        <v>27</v>
      </c>
      <c r="B34" s="58">
        <v>44720</v>
      </c>
      <c r="C34" s="57" t="s">
        <v>217</v>
      </c>
      <c r="D34" s="57" t="s">
        <v>218</v>
      </c>
      <c r="E34" s="57" t="s">
        <v>14</v>
      </c>
      <c r="F34" s="59" t="s">
        <v>153</v>
      </c>
      <c r="G34" s="60">
        <v>64</v>
      </c>
      <c r="H34" s="61">
        <v>600</v>
      </c>
      <c r="I34" s="61">
        <f>VLOOKUP(F34,[1]COLGATE!$C$4:$D$93,2,FALSE)</f>
        <v>5.05</v>
      </c>
      <c r="J34" s="61">
        <v>3028.5</v>
      </c>
      <c r="K34" s="62" t="s">
        <v>81</v>
      </c>
    </row>
    <row r="35" spans="1:11" s="32" customFormat="1" ht="15" customHeight="1">
      <c r="A35" s="57">
        <f t="shared" si="0"/>
        <v>28</v>
      </c>
      <c r="B35" s="58">
        <v>44720</v>
      </c>
      <c r="C35" s="57" t="s">
        <v>219</v>
      </c>
      <c r="D35" s="57" t="s">
        <v>220</v>
      </c>
      <c r="E35" s="57" t="s">
        <v>14</v>
      </c>
      <c r="F35" s="59" t="s">
        <v>54</v>
      </c>
      <c r="G35" s="60">
        <v>38</v>
      </c>
      <c r="H35" s="61">
        <v>389</v>
      </c>
      <c r="I35" s="61">
        <f>VLOOKUP(F35,[1]COLGATE!$C$4:$D$93,2,FALSE)</f>
        <v>3.75</v>
      </c>
      <c r="J35" s="61">
        <v>1458.77</v>
      </c>
      <c r="K35" s="62" t="s">
        <v>109</v>
      </c>
    </row>
    <row r="36" spans="1:11" s="32" customFormat="1" ht="15" customHeight="1">
      <c r="A36" s="57">
        <f t="shared" si="0"/>
        <v>29</v>
      </c>
      <c r="B36" s="58">
        <v>44720</v>
      </c>
      <c r="C36" s="57" t="s">
        <v>221</v>
      </c>
      <c r="D36" s="57" t="s">
        <v>222</v>
      </c>
      <c r="E36" s="57" t="s">
        <v>14</v>
      </c>
      <c r="F36" s="59" t="s">
        <v>23</v>
      </c>
      <c r="G36" s="60">
        <v>42</v>
      </c>
      <c r="H36" s="61">
        <v>413</v>
      </c>
      <c r="I36" s="61">
        <f>VLOOKUP(F36,[1]COLGATE!$C$4:$D$93,2,FALSE)</f>
        <v>5.76</v>
      </c>
      <c r="J36" s="61">
        <v>2378.7600000000002</v>
      </c>
      <c r="K36" s="62" t="s">
        <v>83</v>
      </c>
    </row>
    <row r="37" spans="1:11" s="32" customFormat="1" ht="15" customHeight="1">
      <c r="A37" s="57">
        <f t="shared" si="0"/>
        <v>30</v>
      </c>
      <c r="B37" s="58">
        <v>44720</v>
      </c>
      <c r="C37" s="57" t="s">
        <v>223</v>
      </c>
      <c r="D37" s="57" t="s">
        <v>224</v>
      </c>
      <c r="E37" s="57" t="s">
        <v>14</v>
      </c>
      <c r="F37" s="59" t="s">
        <v>18</v>
      </c>
      <c r="G37" s="60">
        <v>34</v>
      </c>
      <c r="H37" s="61">
        <v>391</v>
      </c>
      <c r="I37" s="61">
        <f>VLOOKUP(F37,[1]COLGATE!$C$4:$D$93,2,FALSE)</f>
        <v>2.75</v>
      </c>
      <c r="J37" s="61">
        <v>1074.48</v>
      </c>
      <c r="K37" s="62" t="s">
        <v>106</v>
      </c>
    </row>
    <row r="38" spans="1:11" s="32" customFormat="1" ht="15" customHeight="1">
      <c r="A38" s="57">
        <f t="shared" si="0"/>
        <v>31</v>
      </c>
      <c r="B38" s="58">
        <v>44721</v>
      </c>
      <c r="C38" s="57" t="s">
        <v>225</v>
      </c>
      <c r="D38" s="57" t="s">
        <v>226</v>
      </c>
      <c r="E38" s="57" t="s">
        <v>14</v>
      </c>
      <c r="F38" s="59" t="s">
        <v>57</v>
      </c>
      <c r="G38" s="60">
        <v>77</v>
      </c>
      <c r="H38" s="61">
        <v>1038</v>
      </c>
      <c r="I38" s="61">
        <f>VLOOKUP(F38,[1]COLGATE!$C$4:$D$93,2,FALSE)</f>
        <v>3.81</v>
      </c>
      <c r="J38" s="61">
        <v>3954.98</v>
      </c>
      <c r="K38" s="62" t="s">
        <v>112</v>
      </c>
    </row>
    <row r="39" spans="1:11" s="32" customFormat="1" ht="15" customHeight="1">
      <c r="A39" s="57">
        <f t="shared" si="0"/>
        <v>32</v>
      </c>
      <c r="B39" s="58">
        <v>44721</v>
      </c>
      <c r="C39" s="57" t="s">
        <v>227</v>
      </c>
      <c r="D39" s="57" t="s">
        <v>228</v>
      </c>
      <c r="E39" s="57" t="s">
        <v>14</v>
      </c>
      <c r="F39" s="59" t="s">
        <v>40</v>
      </c>
      <c r="G39" s="60">
        <v>50</v>
      </c>
      <c r="H39" s="61">
        <v>459</v>
      </c>
      <c r="I39" s="61">
        <f>VLOOKUP(F39,[1]COLGATE!$C$4:$D$93,2,FALSE)</f>
        <v>4.6100000000000003</v>
      </c>
      <c r="J39" s="61">
        <v>2115.65</v>
      </c>
      <c r="K39" s="62" t="s">
        <v>229</v>
      </c>
    </row>
    <row r="40" spans="1:11" s="32" customFormat="1" ht="15" customHeight="1">
      <c r="A40" s="57">
        <f t="shared" si="0"/>
        <v>33</v>
      </c>
      <c r="B40" s="58">
        <v>44721</v>
      </c>
      <c r="C40" s="57" t="s">
        <v>230</v>
      </c>
      <c r="D40" s="57" t="s">
        <v>231</v>
      </c>
      <c r="E40" s="57" t="s">
        <v>14</v>
      </c>
      <c r="F40" s="59" t="s">
        <v>43</v>
      </c>
      <c r="G40" s="60">
        <v>52</v>
      </c>
      <c r="H40" s="61">
        <v>474</v>
      </c>
      <c r="I40" s="61">
        <f>VLOOKUP(F40,[1]COLGATE!$C$4:$D$93,2,FALSE)</f>
        <v>2.25</v>
      </c>
      <c r="J40" s="61">
        <v>1066.6099999999999</v>
      </c>
      <c r="K40" s="62" t="s">
        <v>232</v>
      </c>
    </row>
    <row r="41" spans="1:11" s="32" customFormat="1" ht="15" customHeight="1">
      <c r="A41" s="57">
        <f t="shared" si="0"/>
        <v>34</v>
      </c>
      <c r="B41" s="58">
        <v>44721</v>
      </c>
      <c r="C41" s="57" t="s">
        <v>233</v>
      </c>
      <c r="D41" s="57" t="s">
        <v>234</v>
      </c>
      <c r="E41" s="57" t="s">
        <v>14</v>
      </c>
      <c r="F41" s="59" t="s">
        <v>143</v>
      </c>
      <c r="G41" s="60">
        <v>73</v>
      </c>
      <c r="H41" s="61">
        <v>898</v>
      </c>
      <c r="I41" s="61">
        <f>VLOOKUP(F41,[1]COLGATE!$C$4:$D$93,2,FALSE)</f>
        <v>2.6</v>
      </c>
      <c r="J41" s="61">
        <v>2334.21</v>
      </c>
      <c r="K41" s="62" t="s">
        <v>82</v>
      </c>
    </row>
    <row r="42" spans="1:11" s="32" customFormat="1" ht="15" customHeight="1">
      <c r="A42" s="57">
        <f t="shared" si="0"/>
        <v>35</v>
      </c>
      <c r="B42" s="58">
        <v>44721</v>
      </c>
      <c r="C42" s="57" t="s">
        <v>233</v>
      </c>
      <c r="D42" s="57" t="s">
        <v>235</v>
      </c>
      <c r="E42" s="57" t="s">
        <v>14</v>
      </c>
      <c r="F42" s="59" t="s">
        <v>24</v>
      </c>
      <c r="G42" s="60">
        <v>28</v>
      </c>
      <c r="H42" s="61">
        <v>367</v>
      </c>
      <c r="I42" s="61">
        <f>VLOOKUP(F42,[1]COLGATE!$C$4:$D$93,2,FALSE)</f>
        <v>2.1</v>
      </c>
      <c r="J42" s="61">
        <v>770.83</v>
      </c>
      <c r="K42" s="62" t="s">
        <v>145</v>
      </c>
    </row>
    <row r="43" spans="1:11" s="32" customFormat="1" ht="15" customHeight="1">
      <c r="A43" s="57">
        <f t="shared" si="0"/>
        <v>36</v>
      </c>
      <c r="B43" s="58">
        <v>44721</v>
      </c>
      <c r="C43" s="57" t="s">
        <v>236</v>
      </c>
      <c r="D43" s="57" t="s">
        <v>237</v>
      </c>
      <c r="E43" s="57" t="s">
        <v>14</v>
      </c>
      <c r="F43" s="59" t="s">
        <v>20</v>
      </c>
      <c r="G43" s="60">
        <v>37</v>
      </c>
      <c r="H43" s="61">
        <v>516</v>
      </c>
      <c r="I43" s="61">
        <v>4.9000000000000004</v>
      </c>
      <c r="J43" s="61">
        <v>2529.8200000000002</v>
      </c>
      <c r="K43" s="62" t="s">
        <v>77</v>
      </c>
    </row>
    <row r="44" spans="1:11" s="32" customFormat="1" ht="15" customHeight="1">
      <c r="A44" s="57">
        <f t="shared" si="0"/>
        <v>37</v>
      </c>
      <c r="B44" s="58">
        <v>44722</v>
      </c>
      <c r="C44" s="57" t="s">
        <v>238</v>
      </c>
      <c r="D44" s="57" t="s">
        <v>239</v>
      </c>
      <c r="E44" s="57" t="s">
        <v>14</v>
      </c>
      <c r="F44" s="59" t="s">
        <v>51</v>
      </c>
      <c r="G44" s="60">
        <v>68</v>
      </c>
      <c r="H44" s="61">
        <v>744</v>
      </c>
      <c r="I44" s="61">
        <f>VLOOKUP(F44,[1]COLGATE!$C$4:$D$93,2,FALSE)</f>
        <v>3.25</v>
      </c>
      <c r="J44" s="61">
        <v>2417.8200000000002</v>
      </c>
      <c r="K44" s="62" t="s">
        <v>105</v>
      </c>
    </row>
    <row r="45" spans="1:11" s="32" customFormat="1" ht="15" customHeight="1">
      <c r="A45" s="57">
        <f t="shared" si="0"/>
        <v>38</v>
      </c>
      <c r="B45" s="58">
        <v>44722</v>
      </c>
      <c r="C45" s="57" t="s">
        <v>240</v>
      </c>
      <c r="D45" s="57" t="s">
        <v>241</v>
      </c>
      <c r="E45" s="57" t="s">
        <v>14</v>
      </c>
      <c r="F45" s="59" t="s">
        <v>31</v>
      </c>
      <c r="G45" s="60">
        <v>36</v>
      </c>
      <c r="H45" s="61">
        <v>460</v>
      </c>
      <c r="I45" s="61">
        <f>VLOOKUP(F45,[1]COLGATE!$C$4:$D$93,2,FALSE)</f>
        <v>2.4500000000000002</v>
      </c>
      <c r="J45" s="61">
        <v>1126.17</v>
      </c>
      <c r="K45" s="62" t="s">
        <v>139</v>
      </c>
    </row>
    <row r="46" spans="1:11" s="32" customFormat="1" ht="15" customHeight="1">
      <c r="A46" s="57">
        <f t="shared" si="0"/>
        <v>39</v>
      </c>
      <c r="B46" s="58">
        <v>44722</v>
      </c>
      <c r="C46" s="57" t="s">
        <v>242</v>
      </c>
      <c r="D46" s="57" t="s">
        <v>243</v>
      </c>
      <c r="E46" s="57" t="s">
        <v>14</v>
      </c>
      <c r="F46" s="59" t="s">
        <v>49</v>
      </c>
      <c r="G46" s="60">
        <v>61</v>
      </c>
      <c r="H46" s="61">
        <v>661</v>
      </c>
      <c r="I46" s="61">
        <f>VLOOKUP(F46,[1]COLGATE!$C$4:$D$93,2,FALSE)</f>
        <v>5.76</v>
      </c>
      <c r="J46" s="61">
        <v>3805.79</v>
      </c>
      <c r="K46" s="62" t="s">
        <v>104</v>
      </c>
    </row>
    <row r="47" spans="1:11" s="32" customFormat="1" ht="15" customHeight="1">
      <c r="A47" s="57">
        <f t="shared" si="0"/>
        <v>40</v>
      </c>
      <c r="B47" s="58">
        <v>44723</v>
      </c>
      <c r="C47" s="57" t="s">
        <v>244</v>
      </c>
      <c r="D47" s="57" t="s">
        <v>245</v>
      </c>
      <c r="E47" s="57" t="s">
        <v>14</v>
      </c>
      <c r="F47" s="59" t="s">
        <v>24</v>
      </c>
      <c r="G47" s="60">
        <v>103</v>
      </c>
      <c r="H47" s="61">
        <v>1102</v>
      </c>
      <c r="I47" s="61">
        <f>VLOOKUP(F47,[1]COLGATE!$C$4:$D$93,2,FALSE)</f>
        <v>2.1</v>
      </c>
      <c r="J47" s="61">
        <v>2314.6999999999998</v>
      </c>
      <c r="K47" s="62" t="s">
        <v>84</v>
      </c>
    </row>
    <row r="48" spans="1:11" s="32" customFormat="1" ht="15" customHeight="1">
      <c r="A48" s="57">
        <f t="shared" si="0"/>
        <v>41</v>
      </c>
      <c r="B48" s="58">
        <v>44723</v>
      </c>
      <c r="C48" s="57" t="s">
        <v>246</v>
      </c>
      <c r="D48" s="57" t="s">
        <v>247</v>
      </c>
      <c r="E48" s="57" t="s">
        <v>14</v>
      </c>
      <c r="F48" s="59" t="s">
        <v>19</v>
      </c>
      <c r="G48" s="60">
        <v>43</v>
      </c>
      <c r="H48" s="61">
        <v>603</v>
      </c>
      <c r="I48" s="61">
        <f>VLOOKUP(F48,[1]COLGATE!$C$4:$D$93,2,FALSE)</f>
        <v>2.16</v>
      </c>
      <c r="J48" s="61">
        <v>1303.43</v>
      </c>
      <c r="K48" s="62" t="s">
        <v>120</v>
      </c>
    </row>
    <row r="49" spans="1:11" s="32" customFormat="1" ht="15" customHeight="1">
      <c r="A49" s="57">
        <f t="shared" si="0"/>
        <v>42</v>
      </c>
      <c r="B49" s="58">
        <v>44723</v>
      </c>
      <c r="C49" s="57" t="s">
        <v>248</v>
      </c>
      <c r="D49" s="57" t="s">
        <v>249</v>
      </c>
      <c r="E49" s="57" t="s">
        <v>14</v>
      </c>
      <c r="F49" s="59" t="s">
        <v>40</v>
      </c>
      <c r="G49" s="60">
        <v>133</v>
      </c>
      <c r="H49" s="61">
        <v>1277</v>
      </c>
      <c r="I49" s="61">
        <f>VLOOKUP(F49,[1]COLGATE!$C$4:$D$93,2,FALSE)</f>
        <v>4.6100000000000003</v>
      </c>
      <c r="J49" s="61">
        <v>5887.32</v>
      </c>
      <c r="K49" s="62" t="s">
        <v>95</v>
      </c>
    </row>
    <row r="50" spans="1:11" s="32" customFormat="1" ht="15" customHeight="1">
      <c r="A50" s="57">
        <f t="shared" si="0"/>
        <v>43</v>
      </c>
      <c r="B50" s="58">
        <v>44723</v>
      </c>
      <c r="C50" s="57" t="s">
        <v>250</v>
      </c>
      <c r="D50" s="57" t="s">
        <v>251</v>
      </c>
      <c r="E50" s="57" t="s">
        <v>14</v>
      </c>
      <c r="F50" s="59" t="s">
        <v>37</v>
      </c>
      <c r="G50" s="60">
        <v>135</v>
      </c>
      <c r="H50" s="61">
        <v>1500</v>
      </c>
      <c r="I50" s="61">
        <f>VLOOKUP(F50,[1]COLGATE!$C$4:$D$93,2,FALSE)</f>
        <v>2.4500000000000002</v>
      </c>
      <c r="J50" s="61">
        <v>3675.34</v>
      </c>
      <c r="K50" s="62" t="s">
        <v>93</v>
      </c>
    </row>
    <row r="51" spans="1:11" s="32" customFormat="1" ht="15" customHeight="1">
      <c r="A51" s="57">
        <f t="shared" si="0"/>
        <v>44</v>
      </c>
      <c r="B51" s="58">
        <v>44723</v>
      </c>
      <c r="C51" s="57" t="s">
        <v>252</v>
      </c>
      <c r="D51" s="57" t="s">
        <v>253</v>
      </c>
      <c r="E51" s="57" t="s">
        <v>14</v>
      </c>
      <c r="F51" s="59" t="s">
        <v>50</v>
      </c>
      <c r="G51" s="60">
        <v>76</v>
      </c>
      <c r="H51" s="61">
        <v>946</v>
      </c>
      <c r="I51" s="61">
        <f>VLOOKUP(F51,[1]COLGATE!$C$4:$D$93,2,FALSE)</f>
        <v>2.89</v>
      </c>
      <c r="J51" s="61">
        <v>2732.71</v>
      </c>
      <c r="K51" s="62" t="s">
        <v>131</v>
      </c>
    </row>
    <row r="52" spans="1:11" s="32" customFormat="1" ht="15" customHeight="1">
      <c r="A52" s="57">
        <f t="shared" si="0"/>
        <v>45</v>
      </c>
      <c r="B52" s="58">
        <v>44723</v>
      </c>
      <c r="C52" s="57" t="s">
        <v>254</v>
      </c>
      <c r="D52" s="57" t="s">
        <v>255</v>
      </c>
      <c r="E52" s="57" t="s">
        <v>14</v>
      </c>
      <c r="F52" s="59" t="s">
        <v>64</v>
      </c>
      <c r="G52" s="60">
        <v>49</v>
      </c>
      <c r="H52" s="61">
        <v>526</v>
      </c>
      <c r="I52" s="61">
        <f>VLOOKUP(F52,[1]COLGATE!$C$4:$D$93,2,FALSE)</f>
        <v>5.76</v>
      </c>
      <c r="J52" s="61">
        <v>3031.33</v>
      </c>
      <c r="K52" s="62" t="s">
        <v>256</v>
      </c>
    </row>
    <row r="53" spans="1:11" s="32" customFormat="1" ht="15" customHeight="1">
      <c r="A53" s="57">
        <f t="shared" si="0"/>
        <v>46</v>
      </c>
      <c r="B53" s="58">
        <v>44725</v>
      </c>
      <c r="C53" s="57" t="s">
        <v>257</v>
      </c>
      <c r="D53" s="57" t="s">
        <v>258</v>
      </c>
      <c r="E53" s="57" t="s">
        <v>14</v>
      </c>
      <c r="F53" s="59" t="s">
        <v>45</v>
      </c>
      <c r="G53" s="60">
        <v>94</v>
      </c>
      <c r="H53" s="61">
        <v>991</v>
      </c>
      <c r="I53" s="61">
        <f>VLOOKUP(F53,[1]COLGATE!$C$4:$D$93,2,FALSE)</f>
        <v>6.91</v>
      </c>
      <c r="J53" s="61">
        <v>6848.01</v>
      </c>
      <c r="K53" s="62" t="s">
        <v>101</v>
      </c>
    </row>
    <row r="54" spans="1:11" s="32" customFormat="1" ht="15" customHeight="1">
      <c r="A54" s="57">
        <f t="shared" si="0"/>
        <v>47</v>
      </c>
      <c r="B54" s="58">
        <v>44725</v>
      </c>
      <c r="C54" s="57" t="s">
        <v>259</v>
      </c>
      <c r="D54" s="57" t="s">
        <v>260</v>
      </c>
      <c r="E54" s="57" t="s">
        <v>14</v>
      </c>
      <c r="F54" s="59" t="s">
        <v>31</v>
      </c>
      <c r="G54" s="60">
        <v>84</v>
      </c>
      <c r="H54" s="61">
        <v>931</v>
      </c>
      <c r="I54" s="61">
        <f>VLOOKUP(F54,[1]COLGATE!$C$4:$D$93,2,FALSE)</f>
        <v>2.4500000000000002</v>
      </c>
      <c r="J54" s="61">
        <v>2281.89</v>
      </c>
      <c r="K54" s="62" t="s">
        <v>124</v>
      </c>
    </row>
    <row r="55" spans="1:11" s="32" customFormat="1" ht="15" customHeight="1">
      <c r="A55" s="57">
        <f t="shared" si="0"/>
        <v>48</v>
      </c>
      <c r="B55" s="58">
        <v>44725</v>
      </c>
      <c r="C55" s="57" t="s">
        <v>261</v>
      </c>
      <c r="D55" s="57" t="s">
        <v>262</v>
      </c>
      <c r="E55" s="57" t="s">
        <v>14</v>
      </c>
      <c r="F55" s="59" t="s">
        <v>50</v>
      </c>
      <c r="G55" s="60">
        <v>53</v>
      </c>
      <c r="H55" s="61">
        <v>479</v>
      </c>
      <c r="I55" s="61">
        <f>VLOOKUP(F55,[1]COLGATE!$C$4:$D$93,2,FALSE)</f>
        <v>2.89</v>
      </c>
      <c r="J55" s="61">
        <v>1384.84</v>
      </c>
      <c r="K55" s="62" t="s">
        <v>131</v>
      </c>
    </row>
    <row r="56" spans="1:11" s="32" customFormat="1" ht="15" customHeight="1">
      <c r="A56" s="57">
        <f t="shared" si="0"/>
        <v>49</v>
      </c>
      <c r="B56" s="58">
        <v>44725</v>
      </c>
      <c r="C56" s="57" t="s">
        <v>263</v>
      </c>
      <c r="D56" s="57" t="s">
        <v>264</v>
      </c>
      <c r="E56" s="57" t="s">
        <v>14</v>
      </c>
      <c r="F56" s="59" t="s">
        <v>206</v>
      </c>
      <c r="G56" s="60">
        <v>82</v>
      </c>
      <c r="H56" s="61">
        <v>850</v>
      </c>
      <c r="I56" s="61">
        <f>VLOOKUP(F56,[1]COLGATE!$C$4:$D$93,2,FALSE)</f>
        <v>4.6100000000000003</v>
      </c>
      <c r="J56" s="61">
        <v>3919.53</v>
      </c>
      <c r="K56" s="62" t="s">
        <v>78</v>
      </c>
    </row>
    <row r="57" spans="1:11" s="32" customFormat="1" ht="15" customHeight="1">
      <c r="A57" s="57">
        <f t="shared" si="0"/>
        <v>50</v>
      </c>
      <c r="B57" s="58">
        <v>44725</v>
      </c>
      <c r="C57" s="57" t="s">
        <v>265</v>
      </c>
      <c r="D57" s="57" t="s">
        <v>266</v>
      </c>
      <c r="E57" s="57" t="s">
        <v>14</v>
      </c>
      <c r="F57" s="59" t="s">
        <v>43</v>
      </c>
      <c r="G57" s="60">
        <v>173</v>
      </c>
      <c r="H57" s="61">
        <v>2558</v>
      </c>
      <c r="I57" s="61">
        <f>VLOOKUP(F57,[1]COLGATE!$C$4:$D$93,2,FALSE)</f>
        <v>2.25</v>
      </c>
      <c r="J57" s="61">
        <v>5755.97</v>
      </c>
      <c r="K57" s="62" t="s">
        <v>98</v>
      </c>
    </row>
    <row r="58" spans="1:11" s="32" customFormat="1" ht="15" customHeight="1">
      <c r="A58" s="57">
        <f t="shared" si="0"/>
        <v>51</v>
      </c>
      <c r="B58" s="58">
        <v>44725</v>
      </c>
      <c r="C58" s="57" t="s">
        <v>267</v>
      </c>
      <c r="D58" s="57" t="s">
        <v>268</v>
      </c>
      <c r="E58" s="57" t="s">
        <v>14</v>
      </c>
      <c r="F58" s="59" t="s">
        <v>41</v>
      </c>
      <c r="G58" s="60">
        <v>82</v>
      </c>
      <c r="H58" s="61">
        <v>894</v>
      </c>
      <c r="I58" s="61">
        <f>VLOOKUP(F58,[1]COLGATE!$C$4:$D$93,2,FALSE)</f>
        <v>2.6</v>
      </c>
      <c r="J58" s="61">
        <v>2325.6</v>
      </c>
      <c r="K58" s="62" t="s">
        <v>269</v>
      </c>
    </row>
    <row r="59" spans="1:11" s="32" customFormat="1" ht="15" customHeight="1">
      <c r="A59" s="57">
        <f t="shared" si="0"/>
        <v>52</v>
      </c>
      <c r="B59" s="58">
        <v>44725</v>
      </c>
      <c r="C59" s="57" t="s">
        <v>270</v>
      </c>
      <c r="D59" s="57" t="s">
        <v>271</v>
      </c>
      <c r="E59" s="57" t="s">
        <v>14</v>
      </c>
      <c r="F59" s="59" t="s">
        <v>27</v>
      </c>
      <c r="G59" s="60">
        <v>68</v>
      </c>
      <c r="H59" s="61">
        <v>760</v>
      </c>
      <c r="I59" s="61">
        <f>VLOOKUP(F59,[1]COLGATE!$C$4:$D$93,2,FALSE)</f>
        <v>4.6100000000000003</v>
      </c>
      <c r="J59" s="61">
        <v>3503.78</v>
      </c>
      <c r="K59" s="62" t="s">
        <v>86</v>
      </c>
    </row>
    <row r="60" spans="1:11" s="32" customFormat="1" ht="15" customHeight="1">
      <c r="A60" s="57">
        <f t="shared" si="0"/>
        <v>53</v>
      </c>
      <c r="B60" s="58">
        <v>44725</v>
      </c>
      <c r="C60" s="57" t="s">
        <v>272</v>
      </c>
      <c r="D60" s="57" t="s">
        <v>273</v>
      </c>
      <c r="E60" s="57" t="s">
        <v>14</v>
      </c>
      <c r="F60" s="59" t="s">
        <v>30</v>
      </c>
      <c r="G60" s="60">
        <v>76</v>
      </c>
      <c r="H60" s="61">
        <v>716</v>
      </c>
      <c r="I60" s="61">
        <f>VLOOKUP(F60,[1]COLGATE!$C$4:$D$93,2,FALSE)</f>
        <v>2.48</v>
      </c>
      <c r="J60" s="61">
        <v>1774.86</v>
      </c>
      <c r="K60" s="62" t="s">
        <v>88</v>
      </c>
    </row>
    <row r="61" spans="1:11" s="32" customFormat="1" ht="15" customHeight="1">
      <c r="A61" s="57">
        <f t="shared" si="0"/>
        <v>54</v>
      </c>
      <c r="B61" s="58">
        <v>44725</v>
      </c>
      <c r="C61" s="57" t="s">
        <v>274</v>
      </c>
      <c r="D61" s="57" t="s">
        <v>275</v>
      </c>
      <c r="E61" s="57" t="s">
        <v>14</v>
      </c>
      <c r="F61" s="59" t="s">
        <v>42</v>
      </c>
      <c r="G61" s="60">
        <v>59</v>
      </c>
      <c r="H61" s="61">
        <v>633</v>
      </c>
      <c r="I61" s="61">
        <f>VLOOKUP(F61,[1]COLGATE!$C$4:$D$93,2,FALSE)</f>
        <v>3.6</v>
      </c>
      <c r="J61" s="61">
        <v>2280.13</v>
      </c>
      <c r="K61" s="62" t="s">
        <v>97</v>
      </c>
    </row>
    <row r="62" spans="1:11" s="32" customFormat="1" ht="15" customHeight="1">
      <c r="A62" s="57">
        <f t="shared" si="0"/>
        <v>55</v>
      </c>
      <c r="B62" s="58">
        <v>44725</v>
      </c>
      <c r="C62" s="57" t="s">
        <v>276</v>
      </c>
      <c r="D62" s="57" t="s">
        <v>277</v>
      </c>
      <c r="E62" s="57" t="s">
        <v>14</v>
      </c>
      <c r="F62" s="59" t="s">
        <v>38</v>
      </c>
      <c r="G62" s="60">
        <v>36</v>
      </c>
      <c r="H62" s="61">
        <v>347</v>
      </c>
      <c r="I62" s="61">
        <f>VLOOKUP(F62,[1]COLGATE!$C$4:$D$93,2,FALSE)</f>
        <v>4.6100000000000003</v>
      </c>
      <c r="J62" s="61">
        <v>1601.45</v>
      </c>
      <c r="K62" s="62" t="s">
        <v>148</v>
      </c>
    </row>
    <row r="63" spans="1:11" s="32" customFormat="1" ht="15" customHeight="1">
      <c r="A63" s="57">
        <f t="shared" si="0"/>
        <v>56</v>
      </c>
      <c r="B63" s="58">
        <v>44725</v>
      </c>
      <c r="C63" s="57" t="s">
        <v>278</v>
      </c>
      <c r="D63" s="57" t="s">
        <v>279</v>
      </c>
      <c r="E63" s="57" t="s">
        <v>14</v>
      </c>
      <c r="F63" s="59" t="s">
        <v>56</v>
      </c>
      <c r="G63" s="60">
        <v>110</v>
      </c>
      <c r="H63" s="61">
        <v>1465</v>
      </c>
      <c r="I63" s="61">
        <f>VLOOKUP(F63,[1]COLGATE!$C$4:$D$93,2,FALSE)</f>
        <v>5.05</v>
      </c>
      <c r="J63" s="61">
        <v>7398.65</v>
      </c>
      <c r="K63" s="62" t="s">
        <v>111</v>
      </c>
    </row>
    <row r="64" spans="1:11" s="32" customFormat="1" ht="15" customHeight="1">
      <c r="A64" s="57">
        <f t="shared" si="0"/>
        <v>57</v>
      </c>
      <c r="B64" s="58">
        <v>44725</v>
      </c>
      <c r="C64" s="57" t="s">
        <v>280</v>
      </c>
      <c r="D64" s="57" t="s">
        <v>281</v>
      </c>
      <c r="E64" s="57" t="s">
        <v>14</v>
      </c>
      <c r="F64" s="59" t="s">
        <v>34</v>
      </c>
      <c r="G64" s="60">
        <v>63</v>
      </c>
      <c r="H64" s="61">
        <v>741</v>
      </c>
      <c r="I64" s="61">
        <f>VLOOKUP(F64,[1]COLGATE!$C$4:$D$93,2,FALSE)</f>
        <v>3.6</v>
      </c>
      <c r="J64" s="61">
        <v>2669.36</v>
      </c>
      <c r="K64" s="62" t="s">
        <v>90</v>
      </c>
    </row>
    <row r="65" spans="1:11" s="32" customFormat="1" ht="15" customHeight="1">
      <c r="A65" s="57">
        <f t="shared" si="0"/>
        <v>58</v>
      </c>
      <c r="B65" s="58">
        <v>44725</v>
      </c>
      <c r="C65" s="57" t="s">
        <v>282</v>
      </c>
      <c r="D65" s="57" t="s">
        <v>283</v>
      </c>
      <c r="E65" s="57" t="s">
        <v>14</v>
      </c>
      <c r="F65" s="59" t="s">
        <v>21</v>
      </c>
      <c r="G65" s="60">
        <v>49</v>
      </c>
      <c r="H65" s="61">
        <v>710</v>
      </c>
      <c r="I65" s="61">
        <f>VLOOKUP(F65,[1]COLGATE!$C$4:$D$93,2,FALSE)</f>
        <v>4.32</v>
      </c>
      <c r="J65" s="61">
        <v>3065.29</v>
      </c>
      <c r="K65" s="62" t="s">
        <v>80</v>
      </c>
    </row>
    <row r="66" spans="1:11" s="32" customFormat="1" ht="15" customHeight="1">
      <c r="A66" s="57">
        <f t="shared" si="0"/>
        <v>59</v>
      </c>
      <c r="B66" s="58">
        <v>44726</v>
      </c>
      <c r="C66" s="57" t="s">
        <v>284</v>
      </c>
      <c r="D66" s="57" t="s">
        <v>285</v>
      </c>
      <c r="E66" s="57" t="s">
        <v>14</v>
      </c>
      <c r="F66" s="59" t="s">
        <v>19</v>
      </c>
      <c r="G66" s="60">
        <v>151</v>
      </c>
      <c r="H66" s="61">
        <v>1702</v>
      </c>
      <c r="I66" s="61">
        <f>VLOOKUP(F66,[1]COLGATE!$C$4:$D$93,2,FALSE)</f>
        <v>2.16</v>
      </c>
      <c r="J66" s="61">
        <v>3676.61</v>
      </c>
      <c r="K66" s="62" t="s">
        <v>286</v>
      </c>
    </row>
    <row r="67" spans="1:11" s="32" customFormat="1" ht="15" customHeight="1">
      <c r="A67" s="57">
        <f t="shared" si="0"/>
        <v>60</v>
      </c>
      <c r="B67" s="58">
        <v>44726</v>
      </c>
      <c r="C67" s="57" t="s">
        <v>287</v>
      </c>
      <c r="D67" s="57" t="s">
        <v>288</v>
      </c>
      <c r="E67" s="57" t="s">
        <v>14</v>
      </c>
      <c r="F67" s="59" t="s">
        <v>127</v>
      </c>
      <c r="G67" s="60">
        <v>34</v>
      </c>
      <c r="H67" s="61">
        <v>452</v>
      </c>
      <c r="I67" s="61">
        <f>VLOOKUP(F67,[1]COLGATE!$C$4:$D$93,2,FALSE)</f>
        <v>2.89</v>
      </c>
      <c r="J67" s="61">
        <v>1306.08</v>
      </c>
      <c r="K67" s="62" t="s">
        <v>130</v>
      </c>
    </row>
    <row r="68" spans="1:11" s="32" customFormat="1" ht="15" customHeight="1">
      <c r="A68" s="57">
        <f t="shared" si="0"/>
        <v>61</v>
      </c>
      <c r="B68" s="58">
        <v>44726</v>
      </c>
      <c r="C68" s="57" t="s">
        <v>289</v>
      </c>
      <c r="D68" s="57" t="s">
        <v>290</v>
      </c>
      <c r="E68" s="57" t="s">
        <v>14</v>
      </c>
      <c r="F68" s="59" t="s">
        <v>32</v>
      </c>
      <c r="G68" s="60">
        <v>67</v>
      </c>
      <c r="H68" s="61">
        <v>708</v>
      </c>
      <c r="I68" s="61">
        <f>VLOOKUP(F68,[1]COLGATE!$C$4:$D$93,2,FALSE)</f>
        <v>3.6</v>
      </c>
      <c r="J68" s="61">
        <v>2547.14</v>
      </c>
      <c r="K68" s="62" t="s">
        <v>89</v>
      </c>
    </row>
    <row r="69" spans="1:11" s="32" customFormat="1" ht="15" customHeight="1">
      <c r="A69" s="57">
        <f t="shared" si="0"/>
        <v>62</v>
      </c>
      <c r="B69" s="58">
        <v>44726</v>
      </c>
      <c r="C69" s="57" t="s">
        <v>291</v>
      </c>
      <c r="D69" s="57" t="s">
        <v>292</v>
      </c>
      <c r="E69" s="57" t="s">
        <v>14</v>
      </c>
      <c r="F69" s="59" t="s">
        <v>61</v>
      </c>
      <c r="G69" s="60">
        <v>159</v>
      </c>
      <c r="H69" s="61">
        <v>1513</v>
      </c>
      <c r="I69" s="61">
        <f>VLOOKUP(F69,[1]COLGATE!$C$4:$D$93,2,FALSE)</f>
        <v>6.91</v>
      </c>
      <c r="J69" s="61">
        <v>10453.32</v>
      </c>
      <c r="K69" s="62" t="s">
        <v>115</v>
      </c>
    </row>
    <row r="70" spans="1:11" s="32" customFormat="1" ht="15" customHeight="1">
      <c r="A70" s="57">
        <f t="shared" si="0"/>
        <v>63</v>
      </c>
      <c r="B70" s="58">
        <v>44726</v>
      </c>
      <c r="C70" s="57" t="s">
        <v>293</v>
      </c>
      <c r="D70" s="57" t="s">
        <v>294</v>
      </c>
      <c r="E70" s="57" t="s">
        <v>14</v>
      </c>
      <c r="F70" s="59" t="s">
        <v>66</v>
      </c>
      <c r="G70" s="60">
        <v>36</v>
      </c>
      <c r="H70" s="61">
        <v>417</v>
      </c>
      <c r="I70" s="61">
        <f>VLOOKUP(F70,[1]COLGATE!$C$4:$D$93,2,FALSE)</f>
        <v>5.47</v>
      </c>
      <c r="J70" s="61">
        <v>2278.69</v>
      </c>
      <c r="K70" s="62" t="s">
        <v>119</v>
      </c>
    </row>
    <row r="71" spans="1:11" s="32" customFormat="1" ht="15" customHeight="1">
      <c r="A71" s="57">
        <f t="shared" si="0"/>
        <v>64</v>
      </c>
      <c r="B71" s="58">
        <v>44726</v>
      </c>
      <c r="C71" s="57" t="s">
        <v>295</v>
      </c>
      <c r="D71" s="57" t="s">
        <v>296</v>
      </c>
      <c r="E71" s="57" t="s">
        <v>14</v>
      </c>
      <c r="F71" s="59" t="s">
        <v>155</v>
      </c>
      <c r="G71" s="60">
        <v>76</v>
      </c>
      <c r="H71" s="61">
        <v>715</v>
      </c>
      <c r="I71" s="61">
        <f>VLOOKUP(F71,[1]COLGATE!$C$4:$D$93,2,FALSE)</f>
        <v>3.81</v>
      </c>
      <c r="J71" s="61">
        <v>2724.82</v>
      </c>
      <c r="K71" s="62" t="s">
        <v>99</v>
      </c>
    </row>
    <row r="72" spans="1:11" s="32" customFormat="1" ht="15" customHeight="1">
      <c r="A72" s="57">
        <f t="shared" si="0"/>
        <v>65</v>
      </c>
      <c r="B72" s="58">
        <v>44726</v>
      </c>
      <c r="C72" s="57" t="s">
        <v>297</v>
      </c>
      <c r="D72" s="57">
        <v>9992727949</v>
      </c>
      <c r="E72" s="57" t="s">
        <v>14</v>
      </c>
      <c r="F72" s="59" t="s">
        <v>152</v>
      </c>
      <c r="G72" s="60">
        <v>87</v>
      </c>
      <c r="H72" s="61">
        <v>1029</v>
      </c>
      <c r="I72" s="61">
        <f>VLOOKUP(F72,[1]COLGATE!$C$4:$D$93,2,FALSE)</f>
        <v>3.6</v>
      </c>
      <c r="J72" s="61">
        <v>3703.42</v>
      </c>
      <c r="K72" s="62" t="s">
        <v>75</v>
      </c>
    </row>
    <row r="73" spans="1:11" s="32" customFormat="1" ht="15" customHeight="1">
      <c r="A73" s="57">
        <f t="shared" si="0"/>
        <v>66</v>
      </c>
      <c r="B73" s="58">
        <v>44726</v>
      </c>
      <c r="C73" s="57" t="s">
        <v>298</v>
      </c>
      <c r="D73" s="57" t="s">
        <v>299</v>
      </c>
      <c r="E73" s="57" t="s">
        <v>14</v>
      </c>
      <c r="F73" s="59" t="s">
        <v>154</v>
      </c>
      <c r="G73" s="60">
        <v>70</v>
      </c>
      <c r="H73" s="61">
        <v>713</v>
      </c>
      <c r="I73" s="61">
        <f>VLOOKUP(F73,[1]COLGATE!$C$4:$D$93,2,FALSE)</f>
        <v>2.25</v>
      </c>
      <c r="J73" s="61">
        <v>1605.05</v>
      </c>
      <c r="K73" s="62" t="s">
        <v>300</v>
      </c>
    </row>
    <row r="74" spans="1:11" s="32" customFormat="1" ht="15" customHeight="1">
      <c r="A74" s="57">
        <f t="shared" ref="A74:A137" si="1">A73+1</f>
        <v>67</v>
      </c>
      <c r="B74" s="58">
        <v>44726</v>
      </c>
      <c r="C74" s="57" t="s">
        <v>301</v>
      </c>
      <c r="D74" s="57" t="s">
        <v>302</v>
      </c>
      <c r="E74" s="57" t="s">
        <v>14</v>
      </c>
      <c r="F74" s="59" t="s">
        <v>24</v>
      </c>
      <c r="G74" s="60">
        <v>72</v>
      </c>
      <c r="H74" s="61">
        <v>931</v>
      </c>
      <c r="I74" s="61">
        <f>VLOOKUP(F74,[1]COLGATE!$C$4:$D$93,2,FALSE)</f>
        <v>2.1</v>
      </c>
      <c r="J74" s="61">
        <v>1955.68</v>
      </c>
      <c r="K74" s="62" t="s">
        <v>84</v>
      </c>
    </row>
    <row r="75" spans="1:11" s="32" customFormat="1" ht="15" customHeight="1">
      <c r="A75" s="57">
        <f t="shared" si="1"/>
        <v>68</v>
      </c>
      <c r="B75" s="58">
        <v>44726</v>
      </c>
      <c r="C75" s="57" t="s">
        <v>303</v>
      </c>
      <c r="D75" s="57" t="s">
        <v>304</v>
      </c>
      <c r="E75" s="57" t="s">
        <v>14</v>
      </c>
      <c r="F75" s="59" t="s">
        <v>44</v>
      </c>
      <c r="G75" s="60">
        <v>104</v>
      </c>
      <c r="H75" s="61">
        <v>920</v>
      </c>
      <c r="I75" s="61">
        <f>VLOOKUP(F75,[1]COLGATE!$C$4:$D$93,2,FALSE)</f>
        <v>5.05</v>
      </c>
      <c r="J75" s="61">
        <v>4647.84</v>
      </c>
      <c r="K75" s="62" t="s">
        <v>137</v>
      </c>
    </row>
    <row r="76" spans="1:11" s="32" customFormat="1" ht="15" customHeight="1">
      <c r="A76" s="57">
        <f t="shared" si="1"/>
        <v>69</v>
      </c>
      <c r="B76" s="58">
        <v>44726</v>
      </c>
      <c r="C76" s="57" t="s">
        <v>305</v>
      </c>
      <c r="D76" s="57" t="s">
        <v>306</v>
      </c>
      <c r="E76" s="57" t="s">
        <v>14</v>
      </c>
      <c r="F76" s="59" t="s">
        <v>59</v>
      </c>
      <c r="G76" s="60">
        <v>154</v>
      </c>
      <c r="H76" s="61">
        <v>1873</v>
      </c>
      <c r="I76" s="61">
        <f>VLOOKUP(F76,[1]COLGATE!$C$4:$D$93,2,FALSE)</f>
        <v>2.4</v>
      </c>
      <c r="J76" s="61">
        <v>4495.3900000000003</v>
      </c>
      <c r="K76" s="62" t="s">
        <v>129</v>
      </c>
    </row>
    <row r="77" spans="1:11" s="32" customFormat="1" ht="15" customHeight="1">
      <c r="A77" s="57">
        <f t="shared" si="1"/>
        <v>70</v>
      </c>
      <c r="B77" s="58">
        <v>44726</v>
      </c>
      <c r="C77" s="57" t="s">
        <v>307</v>
      </c>
      <c r="D77" s="57" t="s">
        <v>308</v>
      </c>
      <c r="E77" s="57" t="s">
        <v>14</v>
      </c>
      <c r="F77" s="59" t="s">
        <v>153</v>
      </c>
      <c r="G77" s="60">
        <v>92</v>
      </c>
      <c r="H77" s="61">
        <v>1007</v>
      </c>
      <c r="I77" s="61">
        <f>VLOOKUP(F77,[1]COLGATE!$C$4:$D$93,2,FALSE)</f>
        <v>5.05</v>
      </c>
      <c r="J77" s="61">
        <v>5084.3599999999997</v>
      </c>
      <c r="K77" s="62" t="s">
        <v>81</v>
      </c>
    </row>
    <row r="78" spans="1:11" s="32" customFormat="1" ht="15" customHeight="1">
      <c r="A78" s="57">
        <f t="shared" si="1"/>
        <v>71</v>
      </c>
      <c r="B78" s="58">
        <v>44726</v>
      </c>
      <c r="C78" s="57" t="s">
        <v>309</v>
      </c>
      <c r="D78" s="57" t="s">
        <v>310</v>
      </c>
      <c r="E78" s="57" t="s">
        <v>14</v>
      </c>
      <c r="F78" s="59" t="s">
        <v>54</v>
      </c>
      <c r="G78" s="60">
        <v>84</v>
      </c>
      <c r="H78" s="61">
        <v>832</v>
      </c>
      <c r="I78" s="61">
        <f>VLOOKUP(F78,[1]COLGATE!$C$4:$D$93,2,FALSE)</f>
        <v>3.75</v>
      </c>
      <c r="J78" s="61">
        <v>3119.36</v>
      </c>
      <c r="K78" s="62" t="s">
        <v>109</v>
      </c>
    </row>
    <row r="79" spans="1:11" s="32" customFormat="1" ht="15" customHeight="1">
      <c r="A79" s="57">
        <f t="shared" si="1"/>
        <v>72</v>
      </c>
      <c r="B79" s="58">
        <v>44726</v>
      </c>
      <c r="C79" s="57" t="s">
        <v>311</v>
      </c>
      <c r="D79" s="57" t="s">
        <v>312</v>
      </c>
      <c r="E79" s="57" t="s">
        <v>14</v>
      </c>
      <c r="F79" s="59" t="s">
        <v>28</v>
      </c>
      <c r="G79" s="60">
        <v>109</v>
      </c>
      <c r="H79" s="61">
        <v>1111</v>
      </c>
      <c r="I79" s="61">
        <f>VLOOKUP(F79,[1]COLGATE!$C$4:$D$93,2,FALSE)</f>
        <v>3.6</v>
      </c>
      <c r="J79" s="61">
        <v>4000.55</v>
      </c>
      <c r="K79" s="62" t="s">
        <v>87</v>
      </c>
    </row>
    <row r="80" spans="1:11" s="32" customFormat="1" ht="15" customHeight="1">
      <c r="A80" s="57">
        <f t="shared" si="1"/>
        <v>73</v>
      </c>
      <c r="B80" s="58">
        <v>44726</v>
      </c>
      <c r="C80" s="57" t="s">
        <v>313</v>
      </c>
      <c r="D80" s="57" t="s">
        <v>314</v>
      </c>
      <c r="E80" s="57" t="s">
        <v>14</v>
      </c>
      <c r="F80" s="59" t="s">
        <v>194</v>
      </c>
      <c r="G80" s="60">
        <v>46</v>
      </c>
      <c r="H80" s="61">
        <v>660</v>
      </c>
      <c r="I80" s="61">
        <f>VLOOKUP(F80,[1]COLGATE!$C$4:$D$93,2,FALSE)</f>
        <v>6.5</v>
      </c>
      <c r="J80" s="61">
        <v>4288.8500000000004</v>
      </c>
      <c r="K80" s="62" t="s">
        <v>79</v>
      </c>
    </row>
    <row r="81" spans="1:11" s="32" customFormat="1" ht="15" customHeight="1">
      <c r="A81" s="57">
        <f t="shared" si="1"/>
        <v>74</v>
      </c>
      <c r="B81" s="58">
        <v>44726</v>
      </c>
      <c r="C81" s="57" t="s">
        <v>315</v>
      </c>
      <c r="D81" s="57" t="s">
        <v>316</v>
      </c>
      <c r="E81" s="57" t="s">
        <v>14</v>
      </c>
      <c r="F81" s="59" t="s">
        <v>18</v>
      </c>
      <c r="G81" s="60">
        <v>35</v>
      </c>
      <c r="H81" s="61">
        <v>442</v>
      </c>
      <c r="I81" s="61">
        <f>VLOOKUP(F81,[1]COLGATE!$C$4:$D$93,2,FALSE)</f>
        <v>2.75</v>
      </c>
      <c r="J81" s="61">
        <v>1214.1600000000001</v>
      </c>
      <c r="K81" s="62" t="s">
        <v>106</v>
      </c>
    </row>
    <row r="82" spans="1:11" s="32" customFormat="1" ht="15" customHeight="1">
      <c r="A82" s="57">
        <f t="shared" si="1"/>
        <v>75</v>
      </c>
      <c r="B82" s="58">
        <v>44726</v>
      </c>
      <c r="C82" s="57" t="s">
        <v>317</v>
      </c>
      <c r="D82" s="57" t="s">
        <v>318</v>
      </c>
      <c r="E82" s="57" t="s">
        <v>14</v>
      </c>
      <c r="F82" s="59" t="s">
        <v>22</v>
      </c>
      <c r="G82" s="60">
        <v>59</v>
      </c>
      <c r="H82" s="61">
        <v>639</v>
      </c>
      <c r="I82" s="61">
        <f>VLOOKUP(F82,[1]COLGATE!$C$4:$D$93,2,FALSE)</f>
        <v>3.6</v>
      </c>
      <c r="J82" s="61">
        <v>2300.83</v>
      </c>
      <c r="K82" s="62" t="s">
        <v>147</v>
      </c>
    </row>
    <row r="83" spans="1:11" s="32" customFormat="1" ht="15" customHeight="1">
      <c r="A83" s="57">
        <f t="shared" si="1"/>
        <v>76</v>
      </c>
      <c r="B83" s="58">
        <v>44726</v>
      </c>
      <c r="C83" s="57" t="s">
        <v>319</v>
      </c>
      <c r="D83" s="57" t="s">
        <v>320</v>
      </c>
      <c r="E83" s="57" t="s">
        <v>14</v>
      </c>
      <c r="F83" s="59" t="s">
        <v>26</v>
      </c>
      <c r="G83" s="60">
        <v>59</v>
      </c>
      <c r="H83" s="61">
        <v>645</v>
      </c>
      <c r="I83" s="61">
        <f>VLOOKUP(F83,[1]COLGATE!$C$4:$D$93,2,FALSE)</f>
        <v>3.46</v>
      </c>
      <c r="J83" s="61">
        <v>2230.0700000000002</v>
      </c>
      <c r="K83" s="62" t="s">
        <v>321</v>
      </c>
    </row>
    <row r="84" spans="1:11" s="32" customFormat="1" ht="15" customHeight="1">
      <c r="A84" s="57">
        <f t="shared" si="1"/>
        <v>77</v>
      </c>
      <c r="B84" s="58">
        <v>44726</v>
      </c>
      <c r="C84" s="57" t="s">
        <v>322</v>
      </c>
      <c r="D84" s="57" t="s">
        <v>323</v>
      </c>
      <c r="E84" s="57" t="s">
        <v>14</v>
      </c>
      <c r="F84" s="59" t="s">
        <v>25</v>
      </c>
      <c r="G84" s="60">
        <v>83</v>
      </c>
      <c r="H84" s="61">
        <v>852</v>
      </c>
      <c r="I84" s="61">
        <f>VLOOKUP(F84,[1]COLGATE!$C$4:$D$93,2,FALSE)</f>
        <v>5.76</v>
      </c>
      <c r="J84" s="61">
        <v>4907.04</v>
      </c>
      <c r="K84" s="62" t="s">
        <v>85</v>
      </c>
    </row>
    <row r="85" spans="1:11" s="32" customFormat="1" ht="15" customHeight="1">
      <c r="A85" s="57">
        <f t="shared" si="1"/>
        <v>78</v>
      </c>
      <c r="B85" s="58">
        <v>44726</v>
      </c>
      <c r="C85" s="57" t="s">
        <v>324</v>
      </c>
      <c r="D85" s="57" t="s">
        <v>325</v>
      </c>
      <c r="E85" s="57" t="s">
        <v>14</v>
      </c>
      <c r="F85" s="59" t="s">
        <v>65</v>
      </c>
      <c r="G85" s="60">
        <v>37</v>
      </c>
      <c r="H85" s="61">
        <v>480</v>
      </c>
      <c r="I85" s="61">
        <f>VLOOKUP(F85,[1]COLGATE!$C$4:$D$93,2,FALSE)</f>
        <v>5.05</v>
      </c>
      <c r="J85" s="61">
        <v>2422.79</v>
      </c>
      <c r="K85" s="62" t="s">
        <v>118</v>
      </c>
    </row>
    <row r="86" spans="1:11" s="32" customFormat="1" ht="15" customHeight="1">
      <c r="A86" s="57">
        <f t="shared" si="1"/>
        <v>79</v>
      </c>
      <c r="B86" s="58">
        <v>44726</v>
      </c>
      <c r="C86" s="57" t="s">
        <v>326</v>
      </c>
      <c r="D86" s="57" t="s">
        <v>327</v>
      </c>
      <c r="E86" s="57" t="s">
        <v>14</v>
      </c>
      <c r="F86" s="59" t="s">
        <v>33</v>
      </c>
      <c r="G86" s="60">
        <v>148</v>
      </c>
      <c r="H86" s="61">
        <v>1698</v>
      </c>
      <c r="I86" s="61">
        <f>VLOOKUP(F86,[1]COLGATE!$C$4:$D$93,2,FALSE)</f>
        <v>2.0099999999999998</v>
      </c>
      <c r="J86" s="61">
        <v>3412.07</v>
      </c>
      <c r="K86" s="62" t="s">
        <v>123</v>
      </c>
    </row>
    <row r="87" spans="1:11" s="32" customFormat="1" ht="15" customHeight="1">
      <c r="A87" s="57">
        <f t="shared" si="1"/>
        <v>80</v>
      </c>
      <c r="B87" s="58">
        <v>44726</v>
      </c>
      <c r="C87" s="57" t="s">
        <v>328</v>
      </c>
      <c r="D87" s="57" t="s">
        <v>329</v>
      </c>
      <c r="E87" s="57" t="s">
        <v>14</v>
      </c>
      <c r="F87" s="59" t="s">
        <v>39</v>
      </c>
      <c r="G87" s="60">
        <v>39</v>
      </c>
      <c r="H87" s="61">
        <v>554</v>
      </c>
      <c r="I87" s="61">
        <f>VLOOKUP(F87,[1]COLGATE!$C$4:$D$93,2,FALSE)</f>
        <v>2.4</v>
      </c>
      <c r="J87" s="61">
        <v>1329.97</v>
      </c>
      <c r="K87" s="62" t="s">
        <v>94</v>
      </c>
    </row>
    <row r="88" spans="1:11" s="32" customFormat="1" ht="15" customHeight="1">
      <c r="A88" s="57">
        <f t="shared" si="1"/>
        <v>81</v>
      </c>
      <c r="B88" s="58">
        <v>44726</v>
      </c>
      <c r="C88" s="57" t="s">
        <v>330</v>
      </c>
      <c r="D88" s="57" t="s">
        <v>331</v>
      </c>
      <c r="E88" s="57" t="s">
        <v>14</v>
      </c>
      <c r="F88" s="59" t="s">
        <v>51</v>
      </c>
      <c r="G88" s="60">
        <v>59</v>
      </c>
      <c r="H88" s="61">
        <v>714</v>
      </c>
      <c r="I88" s="61">
        <f>VLOOKUP(F88,[1]COLGATE!$C$4:$D$93,2,FALSE)</f>
        <v>3.25</v>
      </c>
      <c r="J88" s="61">
        <v>2321.31</v>
      </c>
      <c r="K88" s="62" t="s">
        <v>105</v>
      </c>
    </row>
    <row r="89" spans="1:11" s="32" customFormat="1" ht="15" customHeight="1">
      <c r="A89" s="57">
        <f t="shared" si="1"/>
        <v>82</v>
      </c>
      <c r="B89" s="58">
        <v>44726</v>
      </c>
      <c r="C89" s="57" t="s">
        <v>332</v>
      </c>
      <c r="D89" s="57" t="s">
        <v>333</v>
      </c>
      <c r="E89" s="57" t="s">
        <v>14</v>
      </c>
      <c r="F89" s="59" t="s">
        <v>47</v>
      </c>
      <c r="G89" s="60">
        <v>61</v>
      </c>
      <c r="H89" s="61">
        <v>690</v>
      </c>
      <c r="I89" s="61">
        <f>VLOOKUP(F89,[1]COLGATE!$C$4:$D$93,2,FALSE)</f>
        <v>3.6</v>
      </c>
      <c r="J89" s="61">
        <v>2485.14</v>
      </c>
      <c r="K89" s="62" t="s">
        <v>102</v>
      </c>
    </row>
    <row r="90" spans="1:11" s="32" customFormat="1" ht="15" customHeight="1">
      <c r="A90" s="57">
        <f t="shared" si="1"/>
        <v>83</v>
      </c>
      <c r="B90" s="58">
        <v>44728</v>
      </c>
      <c r="C90" s="57" t="s">
        <v>334</v>
      </c>
      <c r="D90" s="57" t="s">
        <v>335</v>
      </c>
      <c r="E90" s="57" t="s">
        <v>14</v>
      </c>
      <c r="F90" s="59" t="s">
        <v>58</v>
      </c>
      <c r="G90" s="60">
        <v>118</v>
      </c>
      <c r="H90" s="61">
        <v>1317</v>
      </c>
      <c r="I90" s="61">
        <f>VLOOKUP(F90,[1]COLGATE!$C$4:$D$93,2,FALSE)</f>
        <v>2.2999999999999998</v>
      </c>
      <c r="J90" s="61">
        <v>3028.57</v>
      </c>
      <c r="K90" s="62" t="s">
        <v>113</v>
      </c>
    </row>
    <row r="91" spans="1:11" s="32" customFormat="1" ht="15" customHeight="1">
      <c r="A91" s="57">
        <f t="shared" si="1"/>
        <v>84</v>
      </c>
      <c r="B91" s="58">
        <v>44728</v>
      </c>
      <c r="C91" s="57" t="s">
        <v>336</v>
      </c>
      <c r="D91" s="57" t="s">
        <v>337</v>
      </c>
      <c r="E91" s="57" t="s">
        <v>14</v>
      </c>
      <c r="F91" s="59" t="s">
        <v>143</v>
      </c>
      <c r="G91" s="60">
        <v>84</v>
      </c>
      <c r="H91" s="61">
        <v>1028</v>
      </c>
      <c r="I91" s="61">
        <f>VLOOKUP(F91,[1]COLGATE!$C$4:$D$93,2,FALSE)</f>
        <v>2.6</v>
      </c>
      <c r="J91" s="61">
        <v>2673.47</v>
      </c>
      <c r="K91" s="62" t="s">
        <v>338</v>
      </c>
    </row>
    <row r="92" spans="1:11" s="32" customFormat="1" ht="15" customHeight="1">
      <c r="A92" s="57">
        <f t="shared" si="1"/>
        <v>85</v>
      </c>
      <c r="B92" s="58">
        <v>44728</v>
      </c>
      <c r="C92" s="57" t="s">
        <v>339</v>
      </c>
      <c r="D92" s="57" t="s">
        <v>340</v>
      </c>
      <c r="E92" s="57" t="s">
        <v>14</v>
      </c>
      <c r="F92" s="59" t="s">
        <v>31</v>
      </c>
      <c r="G92" s="60">
        <v>27</v>
      </c>
      <c r="H92" s="61">
        <v>376</v>
      </c>
      <c r="I92" s="61">
        <f>VLOOKUP(F92,[1]COLGATE!$C$4:$D$93,2,FALSE)</f>
        <v>2.4500000000000002</v>
      </c>
      <c r="J92" s="61">
        <v>922.35</v>
      </c>
      <c r="K92" s="62" t="s">
        <v>139</v>
      </c>
    </row>
    <row r="93" spans="1:11" s="32" customFormat="1" ht="15" customHeight="1">
      <c r="A93" s="57">
        <f t="shared" si="1"/>
        <v>86</v>
      </c>
      <c r="B93" s="58">
        <v>44729</v>
      </c>
      <c r="C93" s="57" t="s">
        <v>341</v>
      </c>
      <c r="D93" s="57" t="s">
        <v>342</v>
      </c>
      <c r="E93" s="57" t="s">
        <v>14</v>
      </c>
      <c r="F93" s="59" t="s">
        <v>62</v>
      </c>
      <c r="G93" s="60">
        <v>80</v>
      </c>
      <c r="H93" s="61">
        <v>1134</v>
      </c>
      <c r="I93" s="61">
        <f>VLOOKUP(F93,[1]COLGATE!$C$4:$D$93,2,FALSE)</f>
        <v>6.91</v>
      </c>
      <c r="J93" s="61">
        <v>7839.04</v>
      </c>
      <c r="K93" s="62" t="s">
        <v>116</v>
      </c>
    </row>
    <row r="94" spans="1:11" s="32" customFormat="1" ht="15" customHeight="1">
      <c r="A94" s="57">
        <f t="shared" si="1"/>
        <v>87</v>
      </c>
      <c r="B94" s="58">
        <v>44729</v>
      </c>
      <c r="C94" s="57" t="s">
        <v>343</v>
      </c>
      <c r="D94" s="57" t="s">
        <v>344</v>
      </c>
      <c r="E94" s="57" t="s">
        <v>14</v>
      </c>
      <c r="F94" s="59" t="s">
        <v>19</v>
      </c>
      <c r="G94" s="60">
        <v>116</v>
      </c>
      <c r="H94" s="61">
        <v>1235</v>
      </c>
      <c r="I94" s="61">
        <f>VLOOKUP(F94,[1]COLGATE!$C$4:$D$93,2,FALSE)</f>
        <v>2.16</v>
      </c>
      <c r="J94" s="61">
        <v>2668.33</v>
      </c>
      <c r="K94" s="62" t="s">
        <v>76</v>
      </c>
    </row>
    <row r="95" spans="1:11" s="32" customFormat="1" ht="15" customHeight="1">
      <c r="A95" s="57">
        <f t="shared" si="1"/>
        <v>88</v>
      </c>
      <c r="B95" s="58">
        <v>44729</v>
      </c>
      <c r="C95" s="57" t="s">
        <v>345</v>
      </c>
      <c r="D95" s="57" t="s">
        <v>346</v>
      </c>
      <c r="E95" s="57" t="s">
        <v>14</v>
      </c>
      <c r="F95" s="59" t="s">
        <v>57</v>
      </c>
      <c r="G95" s="60">
        <v>181</v>
      </c>
      <c r="H95" s="61">
        <v>1997</v>
      </c>
      <c r="I95" s="61">
        <f>VLOOKUP(F95,[1]COLGATE!$C$4:$D$93,2,FALSE)</f>
        <v>3.81</v>
      </c>
      <c r="J95" s="61">
        <v>7607.75</v>
      </c>
      <c r="K95" s="62" t="s">
        <v>112</v>
      </c>
    </row>
    <row r="96" spans="1:11" s="32" customFormat="1" ht="15" customHeight="1">
      <c r="A96" s="57">
        <f t="shared" si="1"/>
        <v>89</v>
      </c>
      <c r="B96" s="58">
        <v>44729</v>
      </c>
      <c r="C96" s="57" t="s">
        <v>347</v>
      </c>
      <c r="D96" s="57" t="s">
        <v>348</v>
      </c>
      <c r="E96" s="57" t="s">
        <v>14</v>
      </c>
      <c r="F96" s="59" t="s">
        <v>63</v>
      </c>
      <c r="G96" s="60">
        <v>56</v>
      </c>
      <c r="H96" s="61">
        <v>539</v>
      </c>
      <c r="I96" s="61">
        <f>VLOOKUP(F96,[1]COLGATE!$C$4:$D$93,2,FALSE)</f>
        <v>6.5</v>
      </c>
      <c r="J96" s="61">
        <v>3505.75</v>
      </c>
      <c r="K96" s="62" t="s">
        <v>117</v>
      </c>
    </row>
    <row r="97" spans="1:11" s="32" customFormat="1" ht="15" customHeight="1">
      <c r="A97" s="57">
        <f t="shared" si="1"/>
        <v>90</v>
      </c>
      <c r="B97" s="58">
        <v>44729</v>
      </c>
      <c r="C97" s="57" t="s">
        <v>349</v>
      </c>
      <c r="D97" s="57" t="s">
        <v>350</v>
      </c>
      <c r="E97" s="57" t="s">
        <v>14</v>
      </c>
      <c r="F97" s="59" t="s">
        <v>15</v>
      </c>
      <c r="G97" s="60">
        <v>91</v>
      </c>
      <c r="H97" s="61">
        <v>933</v>
      </c>
      <c r="I97" s="61">
        <f>VLOOKUP(F97,[1]COLGATE!$C$4:$D$93,2,FALSE)</f>
        <v>2.13</v>
      </c>
      <c r="J97" s="61">
        <v>1988.31</v>
      </c>
      <c r="K97" s="62" t="s">
        <v>72</v>
      </c>
    </row>
    <row r="98" spans="1:11" s="32" customFormat="1" ht="15" customHeight="1">
      <c r="A98" s="57">
        <f t="shared" si="1"/>
        <v>91</v>
      </c>
      <c r="B98" s="58">
        <v>44729</v>
      </c>
      <c r="C98" s="57" t="s">
        <v>351</v>
      </c>
      <c r="D98" s="57" t="s">
        <v>352</v>
      </c>
      <c r="E98" s="57" t="s">
        <v>14</v>
      </c>
      <c r="F98" s="59" t="s">
        <v>20</v>
      </c>
      <c r="G98" s="60">
        <v>40</v>
      </c>
      <c r="H98" s="61">
        <v>509</v>
      </c>
      <c r="I98" s="61">
        <v>4.9000000000000004</v>
      </c>
      <c r="J98" s="61">
        <v>2494.64</v>
      </c>
      <c r="K98" s="62" t="s">
        <v>77</v>
      </c>
    </row>
    <row r="99" spans="1:11" s="32" customFormat="1" ht="15" customHeight="1">
      <c r="A99" s="57">
        <f t="shared" si="1"/>
        <v>92</v>
      </c>
      <c r="B99" s="58">
        <v>44729</v>
      </c>
      <c r="C99" s="57" t="s">
        <v>353</v>
      </c>
      <c r="D99" s="57" t="s">
        <v>354</v>
      </c>
      <c r="E99" s="57" t="s">
        <v>14</v>
      </c>
      <c r="F99" s="59" t="s">
        <v>60</v>
      </c>
      <c r="G99" s="60">
        <v>87</v>
      </c>
      <c r="H99" s="61">
        <v>895</v>
      </c>
      <c r="I99" s="61">
        <f>VLOOKUP(F99,[1]COLGATE!$C$4:$D$93,2,FALSE)</f>
        <v>4.6100000000000003</v>
      </c>
      <c r="J99" s="61">
        <v>4124.2700000000004</v>
      </c>
      <c r="K99" s="62" t="s">
        <v>114</v>
      </c>
    </row>
    <row r="100" spans="1:11" s="32" customFormat="1" ht="15" customHeight="1">
      <c r="A100" s="57">
        <f t="shared" si="1"/>
        <v>93</v>
      </c>
      <c r="B100" s="58">
        <v>44730</v>
      </c>
      <c r="C100" s="57" t="s">
        <v>355</v>
      </c>
      <c r="D100" s="57" t="s">
        <v>356</v>
      </c>
      <c r="E100" s="57" t="s">
        <v>14</v>
      </c>
      <c r="F100" s="59" t="s">
        <v>29</v>
      </c>
      <c r="G100" s="60">
        <v>57</v>
      </c>
      <c r="H100" s="61">
        <v>607</v>
      </c>
      <c r="I100" s="61">
        <f>VLOOKUP(F100,[1]COLGATE!$C$4:$D$93,2,FALSE)</f>
        <v>5.05</v>
      </c>
      <c r="J100" s="61">
        <v>3062.98</v>
      </c>
      <c r="K100" s="62" t="s">
        <v>357</v>
      </c>
    </row>
    <row r="101" spans="1:11" s="32" customFormat="1" ht="15" customHeight="1">
      <c r="A101" s="57">
        <f t="shared" si="1"/>
        <v>94</v>
      </c>
      <c r="B101" s="58">
        <v>44730</v>
      </c>
      <c r="C101" s="57" t="s">
        <v>358</v>
      </c>
      <c r="D101" s="57" t="s">
        <v>359</v>
      </c>
      <c r="E101" s="57" t="s">
        <v>14</v>
      </c>
      <c r="F101" s="59" t="s">
        <v>46</v>
      </c>
      <c r="G101" s="60">
        <v>48</v>
      </c>
      <c r="H101" s="61">
        <v>580</v>
      </c>
      <c r="I101" s="61">
        <f>VLOOKUP(F101,[1]COLGATE!$C$4:$D$93,2,FALSE)</f>
        <v>2.89</v>
      </c>
      <c r="J101" s="61">
        <v>1677.48</v>
      </c>
      <c r="K101" s="62" t="s">
        <v>144</v>
      </c>
    </row>
    <row r="102" spans="1:11" s="32" customFormat="1" ht="15" customHeight="1">
      <c r="A102" s="57">
        <f t="shared" si="1"/>
        <v>95</v>
      </c>
      <c r="B102" s="58">
        <v>44732</v>
      </c>
      <c r="C102" s="57" t="s">
        <v>360</v>
      </c>
      <c r="D102" s="57" t="s">
        <v>361</v>
      </c>
      <c r="E102" s="57" t="s">
        <v>14</v>
      </c>
      <c r="F102" s="59" t="s">
        <v>48</v>
      </c>
      <c r="G102" s="60">
        <v>33</v>
      </c>
      <c r="H102" s="61">
        <v>404</v>
      </c>
      <c r="I102" s="61">
        <f>VLOOKUP(F102,[1]COLGATE!$C$4:$D$93,2,FALSE)</f>
        <v>5.47</v>
      </c>
      <c r="J102" s="61">
        <v>2210.88</v>
      </c>
      <c r="K102" s="62" t="s">
        <v>103</v>
      </c>
    </row>
    <row r="103" spans="1:11" s="32" customFormat="1" ht="15" customHeight="1">
      <c r="A103" s="57">
        <f t="shared" si="1"/>
        <v>96</v>
      </c>
      <c r="B103" s="58">
        <v>44732</v>
      </c>
      <c r="C103" s="57" t="s">
        <v>362</v>
      </c>
      <c r="D103" s="57" t="s">
        <v>363</v>
      </c>
      <c r="E103" s="57" t="s">
        <v>14</v>
      </c>
      <c r="F103" s="59" t="s">
        <v>17</v>
      </c>
      <c r="G103" s="60">
        <v>65</v>
      </c>
      <c r="H103" s="61">
        <v>640</v>
      </c>
      <c r="I103" s="61">
        <f>VLOOKUP(F103,[1]COLGATE!$C$4:$D$93,2,FALSE)</f>
        <v>5.76</v>
      </c>
      <c r="J103" s="61">
        <v>3689.25</v>
      </c>
      <c r="K103" s="62" t="s">
        <v>74</v>
      </c>
    </row>
    <row r="104" spans="1:11" s="32" customFormat="1" ht="15" customHeight="1">
      <c r="A104" s="57">
        <f t="shared" si="1"/>
        <v>97</v>
      </c>
      <c r="B104" s="58">
        <v>44732</v>
      </c>
      <c r="C104" s="57" t="s">
        <v>364</v>
      </c>
      <c r="D104" s="57" t="s">
        <v>365</v>
      </c>
      <c r="E104" s="57" t="s">
        <v>14</v>
      </c>
      <c r="F104" s="59" t="s">
        <v>38</v>
      </c>
      <c r="G104" s="60">
        <v>48</v>
      </c>
      <c r="H104" s="61">
        <v>498</v>
      </c>
      <c r="I104" s="61">
        <f>VLOOKUP(F104,[1]COLGATE!$C$4:$D$93,2,FALSE)</f>
        <v>4.6100000000000003</v>
      </c>
      <c r="J104" s="61">
        <v>2294.29</v>
      </c>
      <c r="K104" s="62" t="s">
        <v>148</v>
      </c>
    </row>
    <row r="105" spans="1:11" s="32" customFormat="1" ht="15" customHeight="1">
      <c r="A105" s="57">
        <f t="shared" si="1"/>
        <v>98</v>
      </c>
      <c r="B105" s="58">
        <v>44732</v>
      </c>
      <c r="C105" s="57" t="s">
        <v>366</v>
      </c>
      <c r="D105" s="57" t="s">
        <v>367</v>
      </c>
      <c r="E105" s="57" t="s">
        <v>14</v>
      </c>
      <c r="F105" s="59" t="s">
        <v>55</v>
      </c>
      <c r="G105" s="60">
        <v>25</v>
      </c>
      <c r="H105" s="61">
        <v>377</v>
      </c>
      <c r="I105" s="61">
        <f>VLOOKUP(F105,[1]COLGATE!$C$4:$D$93,2,FALSE)</f>
        <v>6.5</v>
      </c>
      <c r="J105" s="61">
        <v>2448.44</v>
      </c>
      <c r="K105" s="62" t="s">
        <v>110</v>
      </c>
    </row>
    <row r="106" spans="1:11" s="32" customFormat="1" ht="15" customHeight="1">
      <c r="A106" s="57">
        <f t="shared" si="1"/>
        <v>99</v>
      </c>
      <c r="B106" s="58">
        <v>44732</v>
      </c>
      <c r="C106" s="57" t="s">
        <v>368</v>
      </c>
      <c r="D106" s="57" t="s">
        <v>369</v>
      </c>
      <c r="E106" s="57" t="s">
        <v>14</v>
      </c>
      <c r="F106" s="59" t="s">
        <v>24</v>
      </c>
      <c r="G106" s="60">
        <v>86</v>
      </c>
      <c r="H106" s="61">
        <v>1128</v>
      </c>
      <c r="I106" s="61">
        <f>VLOOKUP(F106,[1]COLGATE!$C$4:$D$93,2,FALSE)</f>
        <v>2.1</v>
      </c>
      <c r="J106" s="61">
        <v>2368.06</v>
      </c>
      <c r="K106" s="62" t="s">
        <v>84</v>
      </c>
    </row>
    <row r="107" spans="1:11" s="32" customFormat="1" ht="15" customHeight="1">
      <c r="A107" s="57">
        <f t="shared" si="1"/>
        <v>100</v>
      </c>
      <c r="B107" s="58">
        <v>44732</v>
      </c>
      <c r="C107" s="57" t="s">
        <v>370</v>
      </c>
      <c r="D107" s="57" t="s">
        <v>371</v>
      </c>
      <c r="E107" s="57" t="s">
        <v>14</v>
      </c>
      <c r="F107" s="59" t="s">
        <v>206</v>
      </c>
      <c r="G107" s="60">
        <v>51</v>
      </c>
      <c r="H107" s="61">
        <v>575</v>
      </c>
      <c r="I107" s="61">
        <f>VLOOKUP(F107,[1]COLGATE!$C$4:$D$93,2,FALSE)</f>
        <v>4.6100000000000003</v>
      </c>
      <c r="J107" s="61">
        <v>2652.97</v>
      </c>
      <c r="K107" s="62" t="s">
        <v>78</v>
      </c>
    </row>
    <row r="108" spans="1:11" s="32" customFormat="1" ht="15" customHeight="1">
      <c r="A108" s="57">
        <f t="shared" si="1"/>
        <v>101</v>
      </c>
      <c r="B108" s="58">
        <v>44732</v>
      </c>
      <c r="C108" s="57" t="s">
        <v>372</v>
      </c>
      <c r="D108" s="57" t="s">
        <v>373</v>
      </c>
      <c r="E108" s="57" t="s">
        <v>14</v>
      </c>
      <c r="F108" s="59" t="s">
        <v>41</v>
      </c>
      <c r="G108" s="60">
        <v>65</v>
      </c>
      <c r="H108" s="61">
        <v>647</v>
      </c>
      <c r="I108" s="61">
        <f>VLOOKUP(F108,[1]COLGATE!$C$4:$D$93,2,FALSE)</f>
        <v>2.6</v>
      </c>
      <c r="J108" s="61">
        <v>1681.9</v>
      </c>
      <c r="K108" s="62" t="s">
        <v>96</v>
      </c>
    </row>
    <row r="109" spans="1:11" s="32" customFormat="1" ht="15" customHeight="1">
      <c r="A109" s="57">
        <f t="shared" si="1"/>
        <v>102</v>
      </c>
      <c r="B109" s="58">
        <v>44733</v>
      </c>
      <c r="C109" s="57" t="s">
        <v>374</v>
      </c>
      <c r="D109" s="57" t="s">
        <v>375</v>
      </c>
      <c r="E109" s="57" t="s">
        <v>14</v>
      </c>
      <c r="F109" s="59" t="s">
        <v>35</v>
      </c>
      <c r="G109" s="60">
        <v>67</v>
      </c>
      <c r="H109" s="61">
        <v>660</v>
      </c>
      <c r="I109" s="61">
        <f>VLOOKUP(F109,[1]COLGATE!$C$4:$D$93,2,FALSE)</f>
        <v>6.5</v>
      </c>
      <c r="J109" s="61">
        <v>4288.37</v>
      </c>
      <c r="K109" s="62" t="s">
        <v>91</v>
      </c>
    </row>
    <row r="110" spans="1:11" s="32" customFormat="1" ht="15" customHeight="1">
      <c r="A110" s="57">
        <f t="shared" si="1"/>
        <v>103</v>
      </c>
      <c r="B110" s="58">
        <v>44733</v>
      </c>
      <c r="C110" s="57" t="s">
        <v>376</v>
      </c>
      <c r="D110" s="57" t="s">
        <v>377</v>
      </c>
      <c r="E110" s="57" t="s">
        <v>14</v>
      </c>
      <c r="F110" s="59" t="s">
        <v>43</v>
      </c>
      <c r="G110" s="60">
        <v>114</v>
      </c>
      <c r="H110" s="61">
        <v>1466</v>
      </c>
      <c r="I110" s="61">
        <f>VLOOKUP(F110,[1]COLGATE!$C$4:$D$93,2,FALSE)</f>
        <v>2.25</v>
      </c>
      <c r="J110" s="61">
        <v>3298.44</v>
      </c>
      <c r="K110" s="62" t="s">
        <v>98</v>
      </c>
    </row>
    <row r="111" spans="1:11" s="32" customFormat="1" ht="15" customHeight="1">
      <c r="A111" s="57">
        <f t="shared" si="1"/>
        <v>104</v>
      </c>
      <c r="B111" s="58">
        <v>44733</v>
      </c>
      <c r="C111" s="57" t="s">
        <v>378</v>
      </c>
      <c r="D111" s="57" t="s">
        <v>379</v>
      </c>
      <c r="E111" s="57" t="s">
        <v>14</v>
      </c>
      <c r="F111" s="59" t="s">
        <v>32</v>
      </c>
      <c r="G111" s="60">
        <v>43</v>
      </c>
      <c r="H111" s="61">
        <v>491</v>
      </c>
      <c r="I111" s="61">
        <f>VLOOKUP(F111,[1]COLGATE!$C$4:$D$93,2,FALSE)</f>
        <v>3.6</v>
      </c>
      <c r="J111" s="61">
        <v>1766.65</v>
      </c>
      <c r="K111" s="62" t="s">
        <v>89</v>
      </c>
    </row>
    <row r="112" spans="1:11" s="32" customFormat="1" ht="15" customHeight="1">
      <c r="A112" s="57">
        <f t="shared" si="1"/>
        <v>105</v>
      </c>
      <c r="B112" s="58">
        <v>44733</v>
      </c>
      <c r="C112" s="57" t="s">
        <v>380</v>
      </c>
      <c r="D112" s="57" t="s">
        <v>381</v>
      </c>
      <c r="E112" s="57" t="s">
        <v>14</v>
      </c>
      <c r="F112" s="59" t="s">
        <v>33</v>
      </c>
      <c r="G112" s="60">
        <v>252</v>
      </c>
      <c r="H112" s="61">
        <v>2887</v>
      </c>
      <c r="I112" s="61">
        <f>VLOOKUP(F112,[1]COLGATE!$C$4:$D$93,2,FALSE)</f>
        <v>2.0099999999999998</v>
      </c>
      <c r="J112" s="61">
        <v>5802.08</v>
      </c>
      <c r="K112" s="62" t="s">
        <v>123</v>
      </c>
    </row>
    <row r="113" spans="1:11" s="32" customFormat="1" ht="15" customHeight="1">
      <c r="A113" s="57">
        <f t="shared" si="1"/>
        <v>106</v>
      </c>
      <c r="B113" s="58">
        <v>44733</v>
      </c>
      <c r="C113" s="57" t="s">
        <v>382</v>
      </c>
      <c r="D113" s="57">
        <v>9992728007</v>
      </c>
      <c r="E113" s="57" t="s">
        <v>14</v>
      </c>
      <c r="F113" s="59" t="s">
        <v>143</v>
      </c>
      <c r="G113" s="60">
        <v>87</v>
      </c>
      <c r="H113" s="61">
        <v>1008</v>
      </c>
      <c r="I113" s="61">
        <f>VLOOKUP(F113,[1]COLGATE!$C$4:$D$93,2,FALSE)</f>
        <v>2.6</v>
      </c>
      <c r="J113" s="61">
        <v>2621.97</v>
      </c>
      <c r="K113" s="62" t="s">
        <v>82</v>
      </c>
    </row>
    <row r="114" spans="1:11" s="32" customFormat="1" ht="15" customHeight="1">
      <c r="A114" s="57">
        <f t="shared" si="1"/>
        <v>107</v>
      </c>
      <c r="B114" s="58">
        <v>44733</v>
      </c>
      <c r="C114" s="57" t="s">
        <v>383</v>
      </c>
      <c r="D114" s="57" t="s">
        <v>384</v>
      </c>
      <c r="E114" s="57" t="s">
        <v>14</v>
      </c>
      <c r="F114" s="59" t="s">
        <v>46</v>
      </c>
      <c r="G114" s="60">
        <v>38</v>
      </c>
      <c r="H114" s="61">
        <v>415</v>
      </c>
      <c r="I114" s="61">
        <f>VLOOKUP(F114,[1]COLGATE!$C$4:$D$93,2,FALSE)</f>
        <v>2.89</v>
      </c>
      <c r="J114" s="61">
        <v>1198.79</v>
      </c>
      <c r="K114" s="62" t="s">
        <v>385</v>
      </c>
    </row>
    <row r="115" spans="1:11" s="32" customFormat="1" ht="15" customHeight="1">
      <c r="A115" s="57">
        <f t="shared" si="1"/>
        <v>108</v>
      </c>
      <c r="B115" s="58">
        <v>44733</v>
      </c>
      <c r="C115" s="57" t="s">
        <v>386</v>
      </c>
      <c r="D115" s="57" t="s">
        <v>387</v>
      </c>
      <c r="E115" s="57" t="s">
        <v>14</v>
      </c>
      <c r="F115" s="59" t="s">
        <v>388</v>
      </c>
      <c r="G115" s="60">
        <v>32</v>
      </c>
      <c r="H115" s="61">
        <v>435</v>
      </c>
      <c r="I115" s="61">
        <f>VLOOKUP(F115,[1]COLGATE!$C$4:$D$93,2,FALSE)</f>
        <v>5.47</v>
      </c>
      <c r="J115" s="61">
        <v>2377.52</v>
      </c>
      <c r="K115" s="62" t="s">
        <v>133</v>
      </c>
    </row>
    <row r="116" spans="1:11" s="32" customFormat="1" ht="15" customHeight="1">
      <c r="A116" s="57">
        <f t="shared" si="1"/>
        <v>109</v>
      </c>
      <c r="B116" s="58">
        <v>44733</v>
      </c>
      <c r="C116" s="57" t="s">
        <v>389</v>
      </c>
      <c r="D116" s="57" t="s">
        <v>390</v>
      </c>
      <c r="E116" s="57" t="s">
        <v>14</v>
      </c>
      <c r="F116" s="59" t="s">
        <v>153</v>
      </c>
      <c r="G116" s="60">
        <v>40</v>
      </c>
      <c r="H116" s="61">
        <v>435</v>
      </c>
      <c r="I116" s="61">
        <f>VLOOKUP(F116,[1]COLGATE!$C$4:$D$93,2,FALSE)</f>
        <v>5.05</v>
      </c>
      <c r="J116" s="61">
        <v>2195.7800000000002</v>
      </c>
      <c r="K116" s="62" t="s">
        <v>81</v>
      </c>
    </row>
    <row r="117" spans="1:11" s="32" customFormat="1" ht="15" customHeight="1">
      <c r="A117" s="57">
        <f t="shared" si="1"/>
        <v>110</v>
      </c>
      <c r="B117" s="58">
        <v>44733</v>
      </c>
      <c r="C117" s="57" t="s">
        <v>391</v>
      </c>
      <c r="D117" s="57" t="s">
        <v>392</v>
      </c>
      <c r="E117" s="57" t="s">
        <v>14</v>
      </c>
      <c r="F117" s="59" t="s">
        <v>36</v>
      </c>
      <c r="G117" s="60">
        <v>60</v>
      </c>
      <c r="H117" s="61">
        <v>637</v>
      </c>
      <c r="I117" s="61">
        <f>VLOOKUP(F117,[1]COLGATE!$C$4:$D$93,2,FALSE)</f>
        <v>2.25</v>
      </c>
      <c r="J117" s="61">
        <v>1433.51</v>
      </c>
      <c r="K117" s="62" t="s">
        <v>92</v>
      </c>
    </row>
    <row r="118" spans="1:11" s="32" customFormat="1" ht="15" customHeight="1">
      <c r="A118" s="57">
        <f t="shared" si="1"/>
        <v>111</v>
      </c>
      <c r="B118" s="58">
        <v>44733</v>
      </c>
      <c r="C118" s="57" t="s">
        <v>393</v>
      </c>
      <c r="D118" s="57">
        <v>9992728012</v>
      </c>
      <c r="E118" s="57" t="s">
        <v>14</v>
      </c>
      <c r="F118" s="59" t="s">
        <v>37</v>
      </c>
      <c r="G118" s="60">
        <v>142</v>
      </c>
      <c r="H118" s="61">
        <v>1418</v>
      </c>
      <c r="I118" s="61">
        <f>VLOOKUP(F118,[1]COLGATE!$C$4:$D$93,2,FALSE)</f>
        <v>2.4500000000000002</v>
      </c>
      <c r="J118" s="61">
        <v>3473.25</v>
      </c>
      <c r="K118" s="62" t="s">
        <v>93</v>
      </c>
    </row>
    <row r="119" spans="1:11" s="32" customFormat="1" ht="15" customHeight="1">
      <c r="A119" s="57">
        <f t="shared" si="1"/>
        <v>112</v>
      </c>
      <c r="B119" s="58">
        <v>44733</v>
      </c>
      <c r="C119" s="57" t="s">
        <v>394</v>
      </c>
      <c r="D119" s="57" t="s">
        <v>395</v>
      </c>
      <c r="E119" s="57" t="s">
        <v>14</v>
      </c>
      <c r="F119" s="59" t="s">
        <v>31</v>
      </c>
      <c r="G119" s="60">
        <v>84</v>
      </c>
      <c r="H119" s="61">
        <v>989</v>
      </c>
      <c r="I119" s="61">
        <f>VLOOKUP(F119,[1]COLGATE!$C$4:$D$93,2,FALSE)</f>
        <v>2.4500000000000002</v>
      </c>
      <c r="J119" s="61">
        <v>2423.31</v>
      </c>
      <c r="K119" s="62" t="s">
        <v>124</v>
      </c>
    </row>
    <row r="120" spans="1:11" s="32" customFormat="1" ht="15" customHeight="1">
      <c r="A120" s="57">
        <f t="shared" si="1"/>
        <v>113</v>
      </c>
      <c r="B120" s="58">
        <v>44733</v>
      </c>
      <c r="C120" s="57" t="s">
        <v>396</v>
      </c>
      <c r="D120" s="57" t="s">
        <v>397</v>
      </c>
      <c r="E120" s="57" t="s">
        <v>14</v>
      </c>
      <c r="F120" s="59" t="s">
        <v>49</v>
      </c>
      <c r="G120" s="60">
        <v>70</v>
      </c>
      <c r="H120" s="61">
        <v>687</v>
      </c>
      <c r="I120" s="61">
        <f>VLOOKUP(F120,[1]COLGATE!$C$4:$D$93,2,FALSE)</f>
        <v>5.76</v>
      </c>
      <c r="J120" s="61">
        <v>3959.75</v>
      </c>
      <c r="K120" s="62" t="s">
        <v>104</v>
      </c>
    </row>
    <row r="121" spans="1:11" s="32" customFormat="1" ht="15" customHeight="1">
      <c r="A121" s="57">
        <f t="shared" si="1"/>
        <v>114</v>
      </c>
      <c r="B121" s="58">
        <v>44733</v>
      </c>
      <c r="C121" s="57" t="s">
        <v>398</v>
      </c>
      <c r="D121" s="57" t="s">
        <v>399</v>
      </c>
      <c r="E121" s="57" t="s">
        <v>14</v>
      </c>
      <c r="F121" s="59" t="s">
        <v>18</v>
      </c>
      <c r="G121" s="60">
        <v>39</v>
      </c>
      <c r="H121" s="61">
        <v>392</v>
      </c>
      <c r="I121" s="61">
        <f>VLOOKUP(F121,[1]COLGATE!$C$4:$D$93,2,FALSE)</f>
        <v>2.75</v>
      </c>
      <c r="J121" s="61">
        <v>1078.54</v>
      </c>
      <c r="K121" s="62" t="s">
        <v>106</v>
      </c>
    </row>
    <row r="122" spans="1:11" s="32" customFormat="1" ht="15" customHeight="1">
      <c r="A122" s="57">
        <f t="shared" si="1"/>
        <v>115</v>
      </c>
      <c r="B122" s="58">
        <v>44733</v>
      </c>
      <c r="C122" s="57" t="s">
        <v>400</v>
      </c>
      <c r="D122" s="57" t="s">
        <v>401</v>
      </c>
      <c r="E122" s="57" t="s">
        <v>14</v>
      </c>
      <c r="F122" s="59" t="s">
        <v>39</v>
      </c>
      <c r="G122" s="60">
        <v>37</v>
      </c>
      <c r="H122" s="61">
        <v>460</v>
      </c>
      <c r="I122" s="61">
        <f>VLOOKUP(F122,[1]COLGATE!$C$4:$D$93,2,FALSE)</f>
        <v>2.4</v>
      </c>
      <c r="J122" s="61">
        <v>1104.6099999999999</v>
      </c>
      <c r="K122" s="62" t="s">
        <v>94</v>
      </c>
    </row>
    <row r="123" spans="1:11" s="32" customFormat="1" ht="15" customHeight="1">
      <c r="A123" s="57">
        <f t="shared" si="1"/>
        <v>116</v>
      </c>
      <c r="B123" s="58">
        <v>44733</v>
      </c>
      <c r="C123" s="57" t="s">
        <v>402</v>
      </c>
      <c r="D123" s="57" t="s">
        <v>403</v>
      </c>
      <c r="E123" s="57" t="s">
        <v>14</v>
      </c>
      <c r="F123" s="59" t="s">
        <v>52</v>
      </c>
      <c r="G123" s="60">
        <v>113</v>
      </c>
      <c r="H123" s="61">
        <v>1300</v>
      </c>
      <c r="I123" s="61">
        <f>VLOOKUP(F123,[1]COLGATE!$C$4:$D$93,2,FALSE)</f>
        <v>3.6</v>
      </c>
      <c r="J123" s="61">
        <v>4678.29</v>
      </c>
      <c r="K123" s="62" t="s">
        <v>107</v>
      </c>
    </row>
    <row r="124" spans="1:11" s="32" customFormat="1" ht="15" customHeight="1">
      <c r="A124" s="57">
        <f t="shared" si="1"/>
        <v>117</v>
      </c>
      <c r="B124" s="58">
        <v>44733</v>
      </c>
      <c r="C124" s="57" t="s">
        <v>404</v>
      </c>
      <c r="D124" s="57" t="s">
        <v>405</v>
      </c>
      <c r="E124" s="57" t="s">
        <v>14</v>
      </c>
      <c r="F124" s="59" t="s">
        <v>135</v>
      </c>
      <c r="G124" s="60">
        <v>38</v>
      </c>
      <c r="H124" s="61">
        <v>463</v>
      </c>
      <c r="I124" s="61">
        <f>VLOOKUP(F124,[1]COLGATE!$C$4:$D$93,2,FALSE)</f>
        <v>5.26</v>
      </c>
      <c r="J124" s="61">
        <v>2436.17</v>
      </c>
      <c r="K124" s="62" t="s">
        <v>138</v>
      </c>
    </row>
    <row r="125" spans="1:11" s="32" customFormat="1" ht="15" customHeight="1">
      <c r="A125" s="57">
        <f t="shared" si="1"/>
        <v>118</v>
      </c>
      <c r="B125" s="58">
        <v>44733</v>
      </c>
      <c r="C125" s="57" t="s">
        <v>406</v>
      </c>
      <c r="D125" s="57" t="s">
        <v>407</v>
      </c>
      <c r="E125" s="57" t="s">
        <v>14</v>
      </c>
      <c r="F125" s="59" t="s">
        <v>22</v>
      </c>
      <c r="G125" s="60">
        <v>113</v>
      </c>
      <c r="H125" s="61">
        <v>1133</v>
      </c>
      <c r="I125" s="61">
        <f>VLOOKUP(F125,[1]COLGATE!$C$4:$D$93,2,FALSE)</f>
        <v>3.6</v>
      </c>
      <c r="J125" s="61">
        <v>4077.84</v>
      </c>
      <c r="K125" s="62" t="s">
        <v>100</v>
      </c>
    </row>
    <row r="126" spans="1:11" s="32" customFormat="1" ht="15" customHeight="1">
      <c r="A126" s="57">
        <f t="shared" si="1"/>
        <v>119</v>
      </c>
      <c r="B126" s="58">
        <v>44733</v>
      </c>
      <c r="C126" s="57" t="s">
        <v>408</v>
      </c>
      <c r="D126" s="57" t="s">
        <v>409</v>
      </c>
      <c r="E126" s="57" t="s">
        <v>14</v>
      </c>
      <c r="F126" s="59" t="s">
        <v>25</v>
      </c>
      <c r="G126" s="60">
        <v>80</v>
      </c>
      <c r="H126" s="61">
        <v>882</v>
      </c>
      <c r="I126" s="61">
        <f>VLOOKUP(F126,[1]COLGATE!$C$4:$D$93,2,FALSE)</f>
        <v>5.76</v>
      </c>
      <c r="J126" s="61">
        <v>5078.6899999999996</v>
      </c>
      <c r="K126" s="62" t="s">
        <v>85</v>
      </c>
    </row>
    <row r="127" spans="1:11" s="32" customFormat="1" ht="15" customHeight="1">
      <c r="A127" s="57">
        <f t="shared" si="1"/>
        <v>120</v>
      </c>
      <c r="B127" s="58">
        <v>44733</v>
      </c>
      <c r="C127" s="57" t="s">
        <v>410</v>
      </c>
      <c r="D127" s="57" t="s">
        <v>411</v>
      </c>
      <c r="E127" s="57" t="s">
        <v>14</v>
      </c>
      <c r="F127" s="59" t="s">
        <v>59</v>
      </c>
      <c r="G127" s="60">
        <v>121</v>
      </c>
      <c r="H127" s="61">
        <v>1521</v>
      </c>
      <c r="I127" s="61">
        <f>VLOOKUP(F127,[1]COLGATE!$C$4:$D$93,2,FALSE)</f>
        <v>2.4</v>
      </c>
      <c r="J127" s="61">
        <v>3650.46</v>
      </c>
      <c r="K127" s="62" t="s">
        <v>129</v>
      </c>
    </row>
    <row r="128" spans="1:11" s="32" customFormat="1" ht="15" customHeight="1">
      <c r="A128" s="57">
        <f t="shared" si="1"/>
        <v>121</v>
      </c>
      <c r="B128" s="58">
        <v>44733</v>
      </c>
      <c r="C128" s="57" t="s">
        <v>412</v>
      </c>
      <c r="D128" s="57" t="s">
        <v>413</v>
      </c>
      <c r="E128" s="57" t="s">
        <v>14</v>
      </c>
      <c r="F128" s="59" t="s">
        <v>19</v>
      </c>
      <c r="G128" s="60">
        <v>165</v>
      </c>
      <c r="H128" s="61">
        <v>2025</v>
      </c>
      <c r="I128" s="61">
        <f>VLOOKUP(F128,[1]COLGATE!$C$4:$D$93,2,FALSE)</f>
        <v>2.16</v>
      </c>
      <c r="J128" s="61">
        <v>4374.91</v>
      </c>
      <c r="K128" s="62" t="s">
        <v>128</v>
      </c>
    </row>
    <row r="129" spans="1:11" s="32" customFormat="1" ht="15" customHeight="1">
      <c r="A129" s="57">
        <f t="shared" si="1"/>
        <v>122</v>
      </c>
      <c r="B129" s="58">
        <v>44733</v>
      </c>
      <c r="C129" s="57" t="s">
        <v>414</v>
      </c>
      <c r="D129" s="57" t="s">
        <v>415</v>
      </c>
      <c r="E129" s="57" t="s">
        <v>14</v>
      </c>
      <c r="F129" s="59" t="s">
        <v>152</v>
      </c>
      <c r="G129" s="60">
        <v>82</v>
      </c>
      <c r="H129" s="61">
        <v>922</v>
      </c>
      <c r="I129" s="61">
        <f>VLOOKUP(F129,[1]COLGATE!$C$4:$D$93,2,FALSE)</f>
        <v>3.6</v>
      </c>
      <c r="J129" s="61">
        <v>3320.16</v>
      </c>
      <c r="K129" s="62" t="s">
        <v>200</v>
      </c>
    </row>
    <row r="130" spans="1:11" s="32" customFormat="1" ht="15" customHeight="1">
      <c r="A130" s="57">
        <f t="shared" si="1"/>
        <v>123</v>
      </c>
      <c r="B130" s="58">
        <v>44734</v>
      </c>
      <c r="C130" s="57" t="s">
        <v>416</v>
      </c>
      <c r="D130" s="57" t="s">
        <v>417</v>
      </c>
      <c r="E130" s="57" t="s">
        <v>14</v>
      </c>
      <c r="F130" s="59" t="s">
        <v>58</v>
      </c>
      <c r="G130" s="60">
        <v>42</v>
      </c>
      <c r="H130" s="61">
        <v>450</v>
      </c>
      <c r="I130" s="61">
        <f>VLOOKUP(F130,[1]COLGATE!$C$4:$D$93,2,FALSE)</f>
        <v>2.2999999999999998</v>
      </c>
      <c r="J130" s="61">
        <v>1034.5899999999999</v>
      </c>
      <c r="K130" s="62" t="s">
        <v>113</v>
      </c>
    </row>
    <row r="131" spans="1:11" s="32" customFormat="1" ht="15" customHeight="1">
      <c r="A131" s="57">
        <f t="shared" si="1"/>
        <v>124</v>
      </c>
      <c r="B131" s="58">
        <v>44735</v>
      </c>
      <c r="C131" s="57" t="s">
        <v>418</v>
      </c>
      <c r="D131" s="57" t="s">
        <v>419</v>
      </c>
      <c r="E131" s="57" t="s">
        <v>14</v>
      </c>
      <c r="F131" s="59" t="s">
        <v>19</v>
      </c>
      <c r="G131" s="60">
        <v>89</v>
      </c>
      <c r="H131" s="61">
        <v>980</v>
      </c>
      <c r="I131" s="61">
        <f>VLOOKUP(F131,[1]COLGATE!$C$4:$D$93,2,FALSE)</f>
        <v>2.16</v>
      </c>
      <c r="J131" s="61">
        <v>2117.0100000000002</v>
      </c>
      <c r="K131" s="62" t="s">
        <v>120</v>
      </c>
    </row>
    <row r="132" spans="1:11" s="32" customFormat="1" ht="15" customHeight="1">
      <c r="A132" s="57">
        <f t="shared" si="1"/>
        <v>125</v>
      </c>
      <c r="B132" s="58">
        <v>44735</v>
      </c>
      <c r="C132" s="57" t="s">
        <v>420</v>
      </c>
      <c r="D132" s="57" t="s">
        <v>421</v>
      </c>
      <c r="E132" s="57" t="s">
        <v>14</v>
      </c>
      <c r="F132" s="59" t="s">
        <v>19</v>
      </c>
      <c r="G132" s="60">
        <v>27</v>
      </c>
      <c r="H132" s="61">
        <v>342</v>
      </c>
      <c r="I132" s="61">
        <f>VLOOKUP(F132,[1]COLGATE!$C$4:$D$93,2,FALSE)</f>
        <v>2.16</v>
      </c>
      <c r="J132" s="61">
        <v>738.36</v>
      </c>
      <c r="K132" s="62" t="s">
        <v>120</v>
      </c>
    </row>
    <row r="133" spans="1:11" s="32" customFormat="1" ht="15" customHeight="1">
      <c r="A133" s="57">
        <f t="shared" si="1"/>
        <v>126</v>
      </c>
      <c r="B133" s="58">
        <v>44735</v>
      </c>
      <c r="C133" s="57" t="s">
        <v>422</v>
      </c>
      <c r="D133" s="57" t="s">
        <v>423</v>
      </c>
      <c r="E133" s="57" t="s">
        <v>14</v>
      </c>
      <c r="F133" s="59" t="s">
        <v>127</v>
      </c>
      <c r="G133" s="60">
        <v>49</v>
      </c>
      <c r="H133" s="61">
        <v>520</v>
      </c>
      <c r="I133" s="61">
        <f>VLOOKUP(F133,[1]COLGATE!$C$4:$D$93,2,FALSE)</f>
        <v>2.89</v>
      </c>
      <c r="J133" s="61">
        <v>1502.49</v>
      </c>
      <c r="K133" s="62" t="s">
        <v>130</v>
      </c>
    </row>
    <row r="134" spans="1:11" s="32" customFormat="1" ht="15" customHeight="1">
      <c r="A134" s="57">
        <f t="shared" si="1"/>
        <v>127</v>
      </c>
      <c r="B134" s="58">
        <v>44735</v>
      </c>
      <c r="C134" s="57" t="s">
        <v>424</v>
      </c>
      <c r="D134" s="57" t="s">
        <v>425</v>
      </c>
      <c r="E134" s="57" t="s">
        <v>14</v>
      </c>
      <c r="F134" s="59" t="s">
        <v>51</v>
      </c>
      <c r="G134" s="60">
        <v>54</v>
      </c>
      <c r="H134" s="61">
        <v>732</v>
      </c>
      <c r="I134" s="61">
        <f>VLOOKUP(F134,[1]COLGATE!$C$4:$D$93,2,FALSE)</f>
        <v>3.25</v>
      </c>
      <c r="J134" s="61">
        <v>2377.46</v>
      </c>
      <c r="K134" s="62" t="s">
        <v>105</v>
      </c>
    </row>
    <row r="135" spans="1:11" s="32" customFormat="1" ht="15" customHeight="1">
      <c r="A135" s="57">
        <f t="shared" si="1"/>
        <v>128</v>
      </c>
      <c r="B135" s="58">
        <v>44735</v>
      </c>
      <c r="C135" s="57" t="s">
        <v>426</v>
      </c>
      <c r="D135" s="57" t="s">
        <v>427</v>
      </c>
      <c r="E135" s="57" t="s">
        <v>14</v>
      </c>
      <c r="F135" s="59" t="s">
        <v>57</v>
      </c>
      <c r="G135" s="60">
        <v>167</v>
      </c>
      <c r="H135" s="61">
        <v>1726</v>
      </c>
      <c r="I135" s="61">
        <f>VLOOKUP(F135,[1]COLGATE!$C$4:$D$93,2,FALSE)</f>
        <v>3.81</v>
      </c>
      <c r="J135" s="61">
        <v>6574.22</v>
      </c>
      <c r="K135" s="62" t="s">
        <v>112</v>
      </c>
    </row>
    <row r="136" spans="1:11" s="32" customFormat="1" ht="15" customHeight="1">
      <c r="A136" s="57">
        <f t="shared" si="1"/>
        <v>129</v>
      </c>
      <c r="B136" s="58">
        <v>44735</v>
      </c>
      <c r="C136" s="57" t="s">
        <v>428</v>
      </c>
      <c r="D136" s="57" t="s">
        <v>429</v>
      </c>
      <c r="E136" s="57" t="s">
        <v>14</v>
      </c>
      <c r="F136" s="59" t="s">
        <v>27</v>
      </c>
      <c r="G136" s="60">
        <v>56</v>
      </c>
      <c r="H136" s="61">
        <v>616</v>
      </c>
      <c r="I136" s="61">
        <f>VLOOKUP(F136,[1]COLGATE!$C$4:$D$93,2,FALSE)</f>
        <v>4.6100000000000003</v>
      </c>
      <c r="J136" s="61">
        <v>2838.35</v>
      </c>
      <c r="K136" s="62" t="s">
        <v>86</v>
      </c>
    </row>
    <row r="137" spans="1:11" s="32" customFormat="1" ht="15" customHeight="1">
      <c r="A137" s="57">
        <f t="shared" si="1"/>
        <v>130</v>
      </c>
      <c r="B137" s="58">
        <v>44736</v>
      </c>
      <c r="C137" s="57" t="s">
        <v>430</v>
      </c>
      <c r="D137" s="57" t="s">
        <v>431</v>
      </c>
      <c r="E137" s="57" t="s">
        <v>14</v>
      </c>
      <c r="F137" s="59" t="s">
        <v>15</v>
      </c>
      <c r="G137" s="60">
        <v>60</v>
      </c>
      <c r="H137" s="61">
        <v>532</v>
      </c>
      <c r="I137" s="61">
        <f>VLOOKUP(F137,[1]COLGATE!$C$4:$D$93,2,FALSE)</f>
        <v>2.13</v>
      </c>
      <c r="J137" s="61">
        <v>1132.48</v>
      </c>
      <c r="K137" s="62" t="s">
        <v>72</v>
      </c>
    </row>
    <row r="138" spans="1:11" s="32" customFormat="1" ht="15" customHeight="1">
      <c r="A138" s="57">
        <f t="shared" ref="A138:A190" si="2">A137+1</f>
        <v>131</v>
      </c>
      <c r="B138" s="58">
        <v>44736</v>
      </c>
      <c r="C138" s="57" t="s">
        <v>432</v>
      </c>
      <c r="D138" s="57" t="s">
        <v>433</v>
      </c>
      <c r="E138" s="57" t="s">
        <v>14</v>
      </c>
      <c r="F138" s="59" t="s">
        <v>57</v>
      </c>
      <c r="G138" s="60">
        <v>61</v>
      </c>
      <c r="H138" s="61">
        <v>362</v>
      </c>
      <c r="I138" s="61">
        <f>VLOOKUP(F138,[1]COLGATE!$C$4:$D$93,2,FALSE)</f>
        <v>3.81</v>
      </c>
      <c r="J138" s="61">
        <v>1380.51</v>
      </c>
      <c r="K138" s="62" t="s">
        <v>122</v>
      </c>
    </row>
    <row r="139" spans="1:11" s="32" customFormat="1" ht="15" customHeight="1">
      <c r="A139" s="57">
        <f t="shared" si="2"/>
        <v>132</v>
      </c>
      <c r="B139" s="58">
        <v>44736</v>
      </c>
      <c r="C139" s="57" t="s">
        <v>434</v>
      </c>
      <c r="D139" s="57" t="s">
        <v>435</v>
      </c>
      <c r="E139" s="57" t="s">
        <v>14</v>
      </c>
      <c r="F139" s="59" t="s">
        <v>136</v>
      </c>
      <c r="G139" s="60">
        <v>44</v>
      </c>
      <c r="H139" s="61">
        <v>437</v>
      </c>
      <c r="I139" s="61">
        <f>VLOOKUP(F139,[1]COLGATE!$C$4:$D$93,2,FALSE)</f>
        <v>2.4500000000000002</v>
      </c>
      <c r="J139" s="61">
        <v>1070.76</v>
      </c>
      <c r="K139" s="62" t="s">
        <v>140</v>
      </c>
    </row>
    <row r="140" spans="1:11" s="32" customFormat="1" ht="15" customHeight="1">
      <c r="A140" s="57">
        <f t="shared" si="2"/>
        <v>133</v>
      </c>
      <c r="B140" s="58">
        <v>44736</v>
      </c>
      <c r="C140" s="57" t="s">
        <v>436</v>
      </c>
      <c r="D140" s="57" t="s">
        <v>437</v>
      </c>
      <c r="E140" s="57" t="s">
        <v>14</v>
      </c>
      <c r="F140" s="59" t="s">
        <v>22</v>
      </c>
      <c r="G140" s="60">
        <v>35</v>
      </c>
      <c r="H140" s="61">
        <v>405</v>
      </c>
      <c r="I140" s="61">
        <f>VLOOKUP(F140,[1]COLGATE!$C$4:$D$93,2,FALSE)</f>
        <v>3.6</v>
      </c>
      <c r="J140" s="61">
        <v>1457.69</v>
      </c>
      <c r="K140" s="62" t="s">
        <v>151</v>
      </c>
    </row>
    <row r="141" spans="1:11" s="32" customFormat="1" ht="15" customHeight="1">
      <c r="A141" s="57">
        <f t="shared" si="2"/>
        <v>134</v>
      </c>
      <c r="B141" s="58">
        <v>44736</v>
      </c>
      <c r="C141" s="57" t="s">
        <v>438</v>
      </c>
      <c r="D141" s="57" t="s">
        <v>439</v>
      </c>
      <c r="E141" s="57" t="s">
        <v>14</v>
      </c>
      <c r="F141" s="59" t="s">
        <v>36</v>
      </c>
      <c r="G141" s="60">
        <v>29</v>
      </c>
      <c r="H141" s="61">
        <v>163</v>
      </c>
      <c r="I141" s="61">
        <f>VLOOKUP(F141,[1]COLGATE!$C$4:$D$93,2,FALSE)</f>
        <v>2.25</v>
      </c>
      <c r="J141" s="61">
        <v>366.44</v>
      </c>
      <c r="K141" s="62" t="s">
        <v>150</v>
      </c>
    </row>
    <row r="142" spans="1:11" s="32" customFormat="1" ht="15" customHeight="1">
      <c r="A142" s="57">
        <f t="shared" si="2"/>
        <v>135</v>
      </c>
      <c r="B142" s="58">
        <v>44736</v>
      </c>
      <c r="C142" s="57" t="s">
        <v>440</v>
      </c>
      <c r="D142" s="57" t="s">
        <v>441</v>
      </c>
      <c r="E142" s="57" t="s">
        <v>14</v>
      </c>
      <c r="F142" s="59" t="s">
        <v>143</v>
      </c>
      <c r="G142" s="60">
        <v>148</v>
      </c>
      <c r="H142" s="61">
        <v>1747</v>
      </c>
      <c r="I142" s="61">
        <f>VLOOKUP(F142,[1]COLGATE!$C$4:$D$93,2,FALSE)</f>
        <v>2.6</v>
      </c>
      <c r="J142" s="61">
        <v>4541.09</v>
      </c>
      <c r="K142" s="62" t="s">
        <v>82</v>
      </c>
    </row>
    <row r="143" spans="1:11" s="32" customFormat="1" ht="15" customHeight="1">
      <c r="A143" s="57">
        <f t="shared" si="2"/>
        <v>136</v>
      </c>
      <c r="B143" s="58">
        <v>44736</v>
      </c>
      <c r="C143" s="57" t="s">
        <v>442</v>
      </c>
      <c r="D143" s="57" t="s">
        <v>443</v>
      </c>
      <c r="E143" s="57" t="s">
        <v>14</v>
      </c>
      <c r="F143" s="59" t="s">
        <v>156</v>
      </c>
      <c r="G143" s="60">
        <v>29</v>
      </c>
      <c r="H143" s="61">
        <v>342</v>
      </c>
      <c r="I143" s="61">
        <f>VLOOKUP(F143,[1]COLGATE!$C$4:$D$93,2,FALSE)</f>
        <v>5.76</v>
      </c>
      <c r="J143" s="61">
        <v>1967.28</v>
      </c>
      <c r="K143" s="62" t="s">
        <v>146</v>
      </c>
    </row>
    <row r="144" spans="1:11" s="32" customFormat="1" ht="15" customHeight="1">
      <c r="A144" s="57">
        <f t="shared" si="2"/>
        <v>137</v>
      </c>
      <c r="B144" s="58">
        <v>44736</v>
      </c>
      <c r="C144" s="57" t="s">
        <v>444</v>
      </c>
      <c r="D144" s="57" t="s">
        <v>445</v>
      </c>
      <c r="E144" s="57" t="s">
        <v>14</v>
      </c>
      <c r="F144" s="59" t="s">
        <v>20</v>
      </c>
      <c r="G144" s="60">
        <v>42</v>
      </c>
      <c r="H144" s="61">
        <v>531</v>
      </c>
      <c r="I144" s="61">
        <v>4.9000000000000004</v>
      </c>
      <c r="J144" s="61">
        <v>2600.69</v>
      </c>
      <c r="K144" s="62" t="s">
        <v>77</v>
      </c>
    </row>
    <row r="145" spans="1:11" s="32" customFormat="1" ht="15" customHeight="1">
      <c r="A145" s="57">
        <f t="shared" si="2"/>
        <v>138</v>
      </c>
      <c r="B145" s="58">
        <v>44736</v>
      </c>
      <c r="C145" s="57" t="s">
        <v>446</v>
      </c>
      <c r="D145" s="57" t="s">
        <v>447</v>
      </c>
      <c r="E145" s="57" t="s">
        <v>14</v>
      </c>
      <c r="F145" s="59" t="s">
        <v>56</v>
      </c>
      <c r="G145" s="60">
        <v>79</v>
      </c>
      <c r="H145" s="61">
        <v>815</v>
      </c>
      <c r="I145" s="61">
        <f>VLOOKUP(F145,[1]COLGATE!$C$4:$D$93,2,FALSE)</f>
        <v>5.05</v>
      </c>
      <c r="J145" s="61">
        <v>4116.01</v>
      </c>
      <c r="K145" s="62" t="s">
        <v>111</v>
      </c>
    </row>
    <row r="146" spans="1:11" s="32" customFormat="1" ht="15" customHeight="1">
      <c r="A146" s="57">
        <f t="shared" si="2"/>
        <v>139</v>
      </c>
      <c r="B146" s="58">
        <v>44736</v>
      </c>
      <c r="C146" s="57" t="s">
        <v>448</v>
      </c>
      <c r="D146" s="57" t="s">
        <v>449</v>
      </c>
      <c r="E146" s="57" t="s">
        <v>14</v>
      </c>
      <c r="F146" s="59" t="s">
        <v>22</v>
      </c>
      <c r="G146" s="60">
        <v>127</v>
      </c>
      <c r="H146" s="61">
        <v>1394</v>
      </c>
      <c r="I146" s="61">
        <f>VLOOKUP(F146,[1]COLGATE!$C$4:$D$93,2,FALSE)</f>
        <v>3.6</v>
      </c>
      <c r="J146" s="61">
        <v>5018.9399999999996</v>
      </c>
      <c r="K146" s="62" t="s">
        <v>100</v>
      </c>
    </row>
    <row r="147" spans="1:11" s="32" customFormat="1" ht="15" customHeight="1">
      <c r="A147" s="57">
        <f t="shared" si="2"/>
        <v>140</v>
      </c>
      <c r="B147" s="58">
        <v>44736</v>
      </c>
      <c r="C147" s="57" t="s">
        <v>450</v>
      </c>
      <c r="D147" s="57" t="s">
        <v>451</v>
      </c>
      <c r="E147" s="57" t="s">
        <v>14</v>
      </c>
      <c r="F147" s="59" t="s">
        <v>452</v>
      </c>
      <c r="G147" s="60">
        <v>70</v>
      </c>
      <c r="H147" s="61">
        <v>834</v>
      </c>
      <c r="I147" s="61">
        <f>VLOOKUP(F147,[1]COLGATE!$C$4:$D$93,2,FALSE)</f>
        <v>3.81</v>
      </c>
      <c r="J147" s="61">
        <v>3178.37</v>
      </c>
      <c r="K147" s="62" t="s">
        <v>134</v>
      </c>
    </row>
    <row r="148" spans="1:11" s="32" customFormat="1" ht="15" customHeight="1">
      <c r="A148" s="57">
        <f t="shared" si="2"/>
        <v>141</v>
      </c>
      <c r="B148" s="58">
        <v>44736</v>
      </c>
      <c r="C148" s="57" t="s">
        <v>453</v>
      </c>
      <c r="D148" s="57" t="s">
        <v>454</v>
      </c>
      <c r="E148" s="57" t="s">
        <v>14</v>
      </c>
      <c r="F148" s="59" t="s">
        <v>61</v>
      </c>
      <c r="G148" s="60">
        <v>129</v>
      </c>
      <c r="H148" s="61">
        <v>1380</v>
      </c>
      <c r="I148" s="61">
        <f>VLOOKUP(F148,[1]COLGATE!$C$4:$D$93,2,FALSE)</f>
        <v>6.91</v>
      </c>
      <c r="J148" s="61">
        <v>9532.64</v>
      </c>
      <c r="K148" s="62" t="s">
        <v>115</v>
      </c>
    </row>
    <row r="149" spans="1:11" s="32" customFormat="1" ht="15" customHeight="1">
      <c r="A149" s="57">
        <f t="shared" si="2"/>
        <v>142</v>
      </c>
      <c r="B149" s="58">
        <v>44736</v>
      </c>
      <c r="C149" s="57" t="s">
        <v>455</v>
      </c>
      <c r="D149" s="57" t="s">
        <v>456</v>
      </c>
      <c r="E149" s="57" t="s">
        <v>14</v>
      </c>
      <c r="F149" s="59" t="s">
        <v>43</v>
      </c>
      <c r="G149" s="60">
        <v>172</v>
      </c>
      <c r="H149" s="61">
        <v>1908</v>
      </c>
      <c r="I149" s="61">
        <f>VLOOKUP(F149,[1]COLGATE!$C$4:$D$93,2,FALSE)</f>
        <v>2.25</v>
      </c>
      <c r="J149" s="61">
        <v>4293.68</v>
      </c>
      <c r="K149" s="62" t="s">
        <v>98</v>
      </c>
    </row>
    <row r="150" spans="1:11" s="32" customFormat="1" ht="15" customHeight="1">
      <c r="A150" s="57">
        <f t="shared" si="2"/>
        <v>143</v>
      </c>
      <c r="B150" s="58">
        <v>44737</v>
      </c>
      <c r="C150" s="57" t="s">
        <v>457</v>
      </c>
      <c r="D150" s="57" t="s">
        <v>458</v>
      </c>
      <c r="E150" s="57" t="s">
        <v>14</v>
      </c>
      <c r="F150" s="59" t="s">
        <v>194</v>
      </c>
      <c r="G150" s="60">
        <v>38</v>
      </c>
      <c r="H150" s="61">
        <v>570</v>
      </c>
      <c r="I150" s="61">
        <f>VLOOKUP(F150,[1]COLGATE!$C$4:$D$93,2,FALSE)</f>
        <v>6.5</v>
      </c>
      <c r="J150" s="61">
        <v>3703.8</v>
      </c>
      <c r="K150" s="62" t="s">
        <v>79</v>
      </c>
    </row>
    <row r="151" spans="1:11" s="32" customFormat="1" ht="15" customHeight="1">
      <c r="A151" s="57">
        <f t="shared" si="2"/>
        <v>144</v>
      </c>
      <c r="B151" s="58">
        <v>44737</v>
      </c>
      <c r="C151" s="57" t="s">
        <v>459</v>
      </c>
      <c r="D151" s="57" t="s">
        <v>460</v>
      </c>
      <c r="E151" s="57" t="s">
        <v>14</v>
      </c>
      <c r="F151" s="59" t="s">
        <v>19</v>
      </c>
      <c r="G151" s="60">
        <v>131</v>
      </c>
      <c r="H151" s="61">
        <v>1593</v>
      </c>
      <c r="I151" s="61">
        <f>VLOOKUP(F151,[1]COLGATE!$C$4:$D$93,2,FALSE)</f>
        <v>2.16</v>
      </c>
      <c r="J151" s="61">
        <v>3439.84</v>
      </c>
      <c r="K151" s="62" t="s">
        <v>461</v>
      </c>
    </row>
    <row r="152" spans="1:11" s="32" customFormat="1" ht="15" customHeight="1">
      <c r="A152" s="57">
        <f t="shared" si="2"/>
        <v>145</v>
      </c>
      <c r="B152" s="58">
        <v>44737</v>
      </c>
      <c r="C152" s="57" t="s">
        <v>462</v>
      </c>
      <c r="D152" s="57" t="s">
        <v>463</v>
      </c>
      <c r="E152" s="57" t="s">
        <v>14</v>
      </c>
      <c r="F152" s="59" t="s">
        <v>45</v>
      </c>
      <c r="G152" s="60">
        <v>41</v>
      </c>
      <c r="H152" s="61">
        <v>461</v>
      </c>
      <c r="I152" s="61">
        <f>VLOOKUP(F152,[1]COLGATE!$C$4:$D$93,2,FALSE)</f>
        <v>6.91</v>
      </c>
      <c r="J152" s="61">
        <v>3183.38</v>
      </c>
      <c r="K152" s="62" t="s">
        <v>101</v>
      </c>
    </row>
    <row r="153" spans="1:11" s="32" customFormat="1" ht="15" customHeight="1">
      <c r="A153" s="57">
        <f t="shared" si="2"/>
        <v>146</v>
      </c>
      <c r="B153" s="58">
        <v>44737</v>
      </c>
      <c r="C153" s="57" t="s">
        <v>464</v>
      </c>
      <c r="D153" s="57" t="s">
        <v>465</v>
      </c>
      <c r="E153" s="57" t="s">
        <v>14</v>
      </c>
      <c r="F153" s="59" t="s">
        <v>54</v>
      </c>
      <c r="G153" s="60">
        <v>35</v>
      </c>
      <c r="H153" s="61">
        <v>386</v>
      </c>
      <c r="I153" s="61">
        <f>VLOOKUP(F153,[1]COLGATE!$C$4:$D$93,2,FALSE)</f>
        <v>3.75</v>
      </c>
      <c r="J153" s="61">
        <v>1446.04</v>
      </c>
      <c r="K153" s="62" t="s">
        <v>109</v>
      </c>
    </row>
    <row r="154" spans="1:11" s="32" customFormat="1" ht="15" customHeight="1">
      <c r="A154" s="57">
        <f t="shared" si="2"/>
        <v>147</v>
      </c>
      <c r="B154" s="58">
        <v>44737</v>
      </c>
      <c r="C154" s="57" t="s">
        <v>466</v>
      </c>
      <c r="D154" s="57" t="s">
        <v>467</v>
      </c>
      <c r="E154" s="57" t="s">
        <v>14</v>
      </c>
      <c r="F154" s="59" t="s">
        <v>67</v>
      </c>
      <c r="G154" s="60">
        <v>96</v>
      </c>
      <c r="H154" s="61">
        <v>896</v>
      </c>
      <c r="I154" s="61">
        <f>VLOOKUP(F154,[1]COLGATE!$C$4:$D$93,2,FALSE)</f>
        <v>6.5</v>
      </c>
      <c r="J154" s="61">
        <v>5824.66</v>
      </c>
      <c r="K154" s="62" t="s">
        <v>121</v>
      </c>
    </row>
    <row r="155" spans="1:11" s="32" customFormat="1" ht="15" customHeight="1">
      <c r="A155" s="57">
        <f t="shared" si="2"/>
        <v>148</v>
      </c>
      <c r="B155" s="58">
        <v>44737</v>
      </c>
      <c r="C155" s="57" t="s">
        <v>468</v>
      </c>
      <c r="D155" s="57" t="s">
        <v>469</v>
      </c>
      <c r="E155" s="57" t="s">
        <v>14</v>
      </c>
      <c r="F155" s="59" t="s">
        <v>25</v>
      </c>
      <c r="G155" s="60">
        <v>101</v>
      </c>
      <c r="H155" s="61">
        <v>1130</v>
      </c>
      <c r="I155" s="61">
        <f>VLOOKUP(F155,[1]COLGATE!$C$4:$D$93,2,FALSE)</f>
        <v>5.76</v>
      </c>
      <c r="J155" s="61">
        <v>6510</v>
      </c>
      <c r="K155" s="62" t="s">
        <v>85</v>
      </c>
    </row>
    <row r="156" spans="1:11" s="32" customFormat="1" ht="15" customHeight="1">
      <c r="A156" s="57">
        <f t="shared" si="2"/>
        <v>149</v>
      </c>
      <c r="B156" s="58">
        <v>44737</v>
      </c>
      <c r="C156" s="57" t="s">
        <v>470</v>
      </c>
      <c r="D156" s="57" t="s">
        <v>471</v>
      </c>
      <c r="E156" s="57" t="s">
        <v>14</v>
      </c>
      <c r="F156" s="59" t="s">
        <v>53</v>
      </c>
      <c r="G156" s="60">
        <v>166</v>
      </c>
      <c r="H156" s="61">
        <v>1557</v>
      </c>
      <c r="I156" s="61">
        <f>VLOOKUP(F156,[1]COLGATE!$C$4:$D$93,2,FALSE)</f>
        <v>5.05</v>
      </c>
      <c r="J156" s="61">
        <v>7863.41</v>
      </c>
      <c r="K156" s="62" t="s">
        <v>108</v>
      </c>
    </row>
    <row r="157" spans="1:11" s="32" customFormat="1" ht="15" customHeight="1">
      <c r="A157" s="57">
        <f t="shared" si="2"/>
        <v>150</v>
      </c>
      <c r="B157" s="58">
        <v>44737</v>
      </c>
      <c r="C157" s="57" t="s">
        <v>472</v>
      </c>
      <c r="D157" s="57" t="s">
        <v>473</v>
      </c>
      <c r="E157" s="57" t="s">
        <v>14</v>
      </c>
      <c r="F157" s="59" t="s">
        <v>57</v>
      </c>
      <c r="G157" s="60">
        <v>111</v>
      </c>
      <c r="H157" s="61">
        <v>1580</v>
      </c>
      <c r="I157" s="61">
        <f>VLOOKUP(F157,[1]COLGATE!$C$4:$D$93,2,FALSE)</f>
        <v>3.81</v>
      </c>
      <c r="J157" s="61">
        <v>6020.37</v>
      </c>
      <c r="K157" s="62" t="s">
        <v>112</v>
      </c>
    </row>
    <row r="158" spans="1:11" s="32" customFormat="1" ht="15" customHeight="1">
      <c r="A158" s="57">
        <f t="shared" si="2"/>
        <v>151</v>
      </c>
      <c r="B158" s="58">
        <v>44737</v>
      </c>
      <c r="C158" s="57" t="s">
        <v>474</v>
      </c>
      <c r="D158" s="57">
        <v>9992728068</v>
      </c>
      <c r="E158" s="57" t="s">
        <v>14</v>
      </c>
      <c r="F158" s="59" t="s">
        <v>44</v>
      </c>
      <c r="G158" s="60">
        <v>59</v>
      </c>
      <c r="H158" s="61">
        <v>538</v>
      </c>
      <c r="I158" s="61">
        <f>VLOOKUP(F158,[1]COLGATE!$C$4:$D$93,2,FALSE)</f>
        <v>5.05</v>
      </c>
      <c r="J158" s="61">
        <v>2715.67</v>
      </c>
      <c r="K158" s="62" t="s">
        <v>137</v>
      </c>
    </row>
    <row r="159" spans="1:11" s="32" customFormat="1" ht="15" customHeight="1">
      <c r="A159" s="57">
        <f t="shared" si="2"/>
        <v>152</v>
      </c>
      <c r="B159" s="58">
        <v>44737</v>
      </c>
      <c r="C159" s="57" t="s">
        <v>475</v>
      </c>
      <c r="D159" s="57" t="s">
        <v>476</v>
      </c>
      <c r="E159" s="57" t="s">
        <v>14</v>
      </c>
      <c r="F159" s="59" t="s">
        <v>63</v>
      </c>
      <c r="G159" s="60">
        <v>39</v>
      </c>
      <c r="H159" s="61">
        <v>449</v>
      </c>
      <c r="I159" s="61">
        <f>VLOOKUP(F159,[1]COLGATE!$C$4:$D$93,2,FALSE)</f>
        <v>6.5</v>
      </c>
      <c r="J159" s="61">
        <v>2919.16</v>
      </c>
      <c r="K159" s="62" t="s">
        <v>117</v>
      </c>
    </row>
    <row r="160" spans="1:11" s="32" customFormat="1" ht="15" customHeight="1">
      <c r="A160" s="57">
        <f t="shared" si="2"/>
        <v>153</v>
      </c>
      <c r="B160" s="58">
        <v>44737</v>
      </c>
      <c r="C160" s="57" t="s">
        <v>477</v>
      </c>
      <c r="D160" s="57" t="s">
        <v>478</v>
      </c>
      <c r="E160" s="57" t="s">
        <v>14</v>
      </c>
      <c r="F160" s="59" t="s">
        <v>26</v>
      </c>
      <c r="G160" s="60">
        <v>51</v>
      </c>
      <c r="H160" s="61">
        <v>582</v>
      </c>
      <c r="I160" s="61">
        <f>VLOOKUP(F160,[1]COLGATE!$C$4:$D$93,2,FALSE)</f>
        <v>3.46</v>
      </c>
      <c r="J160" s="61">
        <v>2014.78</v>
      </c>
      <c r="K160" s="62" t="s">
        <v>321</v>
      </c>
    </row>
    <row r="161" spans="1:11" s="32" customFormat="1" ht="15" customHeight="1">
      <c r="A161" s="57">
        <f t="shared" si="2"/>
        <v>154</v>
      </c>
      <c r="B161" s="58">
        <v>44739</v>
      </c>
      <c r="C161" s="57" t="s">
        <v>479</v>
      </c>
      <c r="D161" s="57" t="s">
        <v>480</v>
      </c>
      <c r="E161" s="57" t="s">
        <v>14</v>
      </c>
      <c r="F161" s="59" t="s">
        <v>68</v>
      </c>
      <c r="G161" s="60">
        <v>60</v>
      </c>
      <c r="H161" s="61">
        <v>601</v>
      </c>
      <c r="I161" s="61">
        <f>VLOOKUP(F161,[1]COLGATE!$C$4:$D$93,2,FALSE)</f>
        <v>5.76</v>
      </c>
      <c r="J161" s="61">
        <v>3460.1</v>
      </c>
      <c r="K161" s="62" t="s">
        <v>481</v>
      </c>
    </row>
    <row r="162" spans="1:11" s="32" customFormat="1" ht="15" customHeight="1">
      <c r="A162" s="57">
        <f t="shared" si="2"/>
        <v>155</v>
      </c>
      <c r="B162" s="58">
        <v>44739</v>
      </c>
      <c r="C162" s="57" t="s">
        <v>482</v>
      </c>
      <c r="D162" s="57" t="s">
        <v>483</v>
      </c>
      <c r="E162" s="57" t="s">
        <v>14</v>
      </c>
      <c r="F162" s="59" t="s">
        <v>155</v>
      </c>
      <c r="G162" s="60">
        <v>52</v>
      </c>
      <c r="H162" s="61">
        <v>585</v>
      </c>
      <c r="I162" s="61">
        <f>VLOOKUP(F162,[1]COLGATE!$C$4:$D$93,2,FALSE)</f>
        <v>3.81</v>
      </c>
      <c r="J162" s="61">
        <v>2227.02</v>
      </c>
      <c r="K162" s="62" t="s">
        <v>99</v>
      </c>
    </row>
    <row r="163" spans="1:11" s="32" customFormat="1" ht="15" customHeight="1">
      <c r="A163" s="57">
        <f t="shared" si="2"/>
        <v>156</v>
      </c>
      <c r="B163" s="58">
        <v>44739</v>
      </c>
      <c r="C163" s="57" t="s">
        <v>484</v>
      </c>
      <c r="D163" s="57" t="s">
        <v>485</v>
      </c>
      <c r="E163" s="57" t="s">
        <v>14</v>
      </c>
      <c r="F163" s="59" t="s">
        <v>21</v>
      </c>
      <c r="G163" s="60">
        <v>49</v>
      </c>
      <c r="H163" s="61">
        <v>482</v>
      </c>
      <c r="I163" s="61">
        <f>VLOOKUP(F163,[1]COLGATE!$C$4:$D$93,2,FALSE)</f>
        <v>4.32</v>
      </c>
      <c r="J163" s="61">
        <v>2083.29</v>
      </c>
      <c r="K163" s="62" t="s">
        <v>80</v>
      </c>
    </row>
    <row r="164" spans="1:11" s="32" customFormat="1" ht="15" customHeight="1">
      <c r="A164" s="57">
        <f t="shared" si="2"/>
        <v>157</v>
      </c>
      <c r="B164" s="58">
        <v>44739</v>
      </c>
      <c r="C164" s="57" t="s">
        <v>486</v>
      </c>
      <c r="D164" s="57" t="s">
        <v>487</v>
      </c>
      <c r="E164" s="57" t="s">
        <v>14</v>
      </c>
      <c r="F164" s="59" t="s">
        <v>41</v>
      </c>
      <c r="G164" s="60">
        <v>92</v>
      </c>
      <c r="H164" s="61">
        <v>945</v>
      </c>
      <c r="I164" s="61">
        <f>VLOOKUP(F164,[1]COLGATE!$C$4:$D$93,2,FALSE)</f>
        <v>2.6</v>
      </c>
      <c r="J164" s="61">
        <v>2455.73</v>
      </c>
      <c r="K164" s="62" t="s">
        <v>96</v>
      </c>
    </row>
    <row r="165" spans="1:11" s="32" customFormat="1" ht="15" customHeight="1">
      <c r="A165" s="57">
        <f t="shared" si="2"/>
        <v>158</v>
      </c>
      <c r="B165" s="58">
        <v>44739</v>
      </c>
      <c r="C165" s="57" t="s">
        <v>488</v>
      </c>
      <c r="D165" s="57" t="s">
        <v>489</v>
      </c>
      <c r="E165" s="57" t="s">
        <v>14</v>
      </c>
      <c r="F165" s="59" t="s">
        <v>60</v>
      </c>
      <c r="G165" s="60">
        <v>83</v>
      </c>
      <c r="H165" s="61">
        <v>941</v>
      </c>
      <c r="I165" s="61">
        <f>VLOOKUP(F165,[1]COLGATE!$C$4:$D$93,2,FALSE)</f>
        <v>4.6100000000000003</v>
      </c>
      <c r="J165" s="61">
        <v>4337.1499999999996</v>
      </c>
      <c r="K165" s="62" t="s">
        <v>114</v>
      </c>
    </row>
    <row r="166" spans="1:11" s="32" customFormat="1" ht="15" customHeight="1">
      <c r="A166" s="57">
        <f t="shared" si="2"/>
        <v>159</v>
      </c>
      <c r="B166" s="58">
        <v>44739</v>
      </c>
      <c r="C166" s="57" t="s">
        <v>490</v>
      </c>
      <c r="D166" s="57" t="s">
        <v>491</v>
      </c>
      <c r="E166" s="57" t="s">
        <v>14</v>
      </c>
      <c r="F166" s="59" t="s">
        <v>34</v>
      </c>
      <c r="G166" s="60">
        <v>95</v>
      </c>
      <c r="H166" s="61">
        <v>1037</v>
      </c>
      <c r="I166" s="61">
        <f>VLOOKUP(F166,[1]COLGATE!$C$4:$D$93,2,FALSE)</f>
        <v>3.6</v>
      </c>
      <c r="J166" s="61">
        <v>3733.38</v>
      </c>
      <c r="K166" s="62" t="s">
        <v>90</v>
      </c>
    </row>
    <row r="167" spans="1:11" s="32" customFormat="1" ht="15" customHeight="1">
      <c r="A167" s="57">
        <f t="shared" si="2"/>
        <v>160</v>
      </c>
      <c r="B167" s="58">
        <v>44739</v>
      </c>
      <c r="C167" s="57" t="s">
        <v>492</v>
      </c>
      <c r="D167" s="57" t="s">
        <v>493</v>
      </c>
      <c r="E167" s="57" t="s">
        <v>14</v>
      </c>
      <c r="F167" s="59" t="s">
        <v>42</v>
      </c>
      <c r="G167" s="60">
        <v>53</v>
      </c>
      <c r="H167" s="61">
        <v>502</v>
      </c>
      <c r="I167" s="61">
        <f>VLOOKUP(F167,[1]COLGATE!$C$4:$D$93,2,FALSE)</f>
        <v>3.6</v>
      </c>
      <c r="J167" s="61">
        <v>1808.27</v>
      </c>
      <c r="K167" s="62" t="s">
        <v>97</v>
      </c>
    </row>
    <row r="168" spans="1:11" s="32" customFormat="1" ht="15" customHeight="1">
      <c r="A168" s="57">
        <f t="shared" si="2"/>
        <v>161</v>
      </c>
      <c r="B168" s="58">
        <v>44739</v>
      </c>
      <c r="C168" s="57" t="s">
        <v>494</v>
      </c>
      <c r="D168" s="57" t="s">
        <v>495</v>
      </c>
      <c r="E168" s="57" t="s">
        <v>14</v>
      </c>
      <c r="F168" s="59" t="s">
        <v>30</v>
      </c>
      <c r="G168" s="60">
        <v>91</v>
      </c>
      <c r="H168" s="61">
        <v>959</v>
      </c>
      <c r="I168" s="61">
        <f>VLOOKUP(F168,[1]COLGATE!$C$4:$D$93,2,FALSE)</f>
        <v>2.48</v>
      </c>
      <c r="J168" s="61">
        <v>2378.23</v>
      </c>
      <c r="K168" s="62" t="s">
        <v>88</v>
      </c>
    </row>
    <row r="169" spans="1:11" s="32" customFormat="1" ht="15" customHeight="1">
      <c r="A169" s="57">
        <f t="shared" si="2"/>
        <v>162</v>
      </c>
      <c r="B169" s="58">
        <v>44739</v>
      </c>
      <c r="C169" s="57" t="s">
        <v>496</v>
      </c>
      <c r="D169" s="57" t="s">
        <v>497</v>
      </c>
      <c r="E169" s="57" t="s">
        <v>14</v>
      </c>
      <c r="F169" s="59" t="s">
        <v>49</v>
      </c>
      <c r="G169" s="60">
        <v>52</v>
      </c>
      <c r="H169" s="61">
        <v>534</v>
      </c>
      <c r="I169" s="61">
        <f>VLOOKUP(F169,[1]COLGATE!$C$4:$D$93,2,FALSE)</f>
        <v>5.76</v>
      </c>
      <c r="J169" s="61">
        <v>3076.4</v>
      </c>
      <c r="K169" s="62" t="s">
        <v>104</v>
      </c>
    </row>
    <row r="170" spans="1:11" s="32" customFormat="1" ht="15" customHeight="1">
      <c r="A170" s="57">
        <f t="shared" si="2"/>
        <v>163</v>
      </c>
      <c r="B170" s="58">
        <v>44739</v>
      </c>
      <c r="C170" s="57" t="s">
        <v>498</v>
      </c>
      <c r="D170" s="57" t="s">
        <v>499</v>
      </c>
      <c r="E170" s="57" t="s">
        <v>14</v>
      </c>
      <c r="F170" s="59" t="s">
        <v>40</v>
      </c>
      <c r="G170" s="60">
        <v>94</v>
      </c>
      <c r="H170" s="61">
        <v>918</v>
      </c>
      <c r="I170" s="61">
        <f>VLOOKUP(F170,[1]COLGATE!$C$4:$D$93,2,FALSE)</f>
        <v>4.6100000000000003</v>
      </c>
      <c r="J170" s="61">
        <v>4233.28</v>
      </c>
      <c r="K170" s="62" t="s">
        <v>95</v>
      </c>
    </row>
    <row r="171" spans="1:11" s="32" customFormat="1" ht="15" customHeight="1">
      <c r="A171" s="57">
        <f t="shared" si="2"/>
        <v>164</v>
      </c>
      <c r="B171" s="58">
        <v>44739</v>
      </c>
      <c r="C171" s="57" t="s">
        <v>500</v>
      </c>
      <c r="D171" s="57" t="s">
        <v>501</v>
      </c>
      <c r="E171" s="57" t="s">
        <v>14</v>
      </c>
      <c r="F171" s="59" t="s">
        <v>33</v>
      </c>
      <c r="G171" s="60">
        <v>271</v>
      </c>
      <c r="H171" s="61">
        <v>3089</v>
      </c>
      <c r="I171" s="61">
        <f>VLOOKUP(F171,[1]COLGATE!$C$4:$D$93,2,FALSE)</f>
        <v>2.0099999999999998</v>
      </c>
      <c r="J171" s="61">
        <v>6207.96</v>
      </c>
      <c r="K171" s="62" t="s">
        <v>123</v>
      </c>
    </row>
    <row r="172" spans="1:11" s="32" customFormat="1" ht="15" customHeight="1">
      <c r="A172" s="57">
        <f t="shared" si="2"/>
        <v>165</v>
      </c>
      <c r="B172" s="58">
        <v>44739</v>
      </c>
      <c r="C172" s="57" t="s">
        <v>502</v>
      </c>
      <c r="D172" s="57" t="s">
        <v>503</v>
      </c>
      <c r="E172" s="57" t="s">
        <v>14</v>
      </c>
      <c r="F172" s="59" t="s">
        <v>59</v>
      </c>
      <c r="G172" s="60">
        <v>244</v>
      </c>
      <c r="H172" s="61">
        <v>2801</v>
      </c>
      <c r="I172" s="61">
        <f>VLOOKUP(F172,[1]COLGATE!$C$4:$D$93,2,FALSE)</f>
        <v>2.4</v>
      </c>
      <c r="J172" s="61">
        <v>6722.05</v>
      </c>
      <c r="K172" s="62" t="s">
        <v>129</v>
      </c>
    </row>
    <row r="173" spans="1:11" s="32" customFormat="1" ht="15" customHeight="1">
      <c r="A173" s="57">
        <f t="shared" si="2"/>
        <v>166</v>
      </c>
      <c r="B173" s="58">
        <v>44739</v>
      </c>
      <c r="C173" s="57" t="s">
        <v>504</v>
      </c>
      <c r="D173" s="57" t="s">
        <v>505</v>
      </c>
      <c r="E173" s="57" t="s">
        <v>14</v>
      </c>
      <c r="F173" s="59" t="s">
        <v>19</v>
      </c>
      <c r="G173" s="60">
        <v>70</v>
      </c>
      <c r="H173" s="61">
        <v>970</v>
      </c>
      <c r="I173" s="61">
        <f>VLOOKUP(F173,[1]COLGATE!$C$4:$D$93,2,FALSE)</f>
        <v>2.16</v>
      </c>
      <c r="J173" s="61">
        <v>2094.88</v>
      </c>
      <c r="K173" s="62" t="s">
        <v>76</v>
      </c>
    </row>
    <row r="174" spans="1:11" s="32" customFormat="1" ht="15" customHeight="1">
      <c r="A174" s="57">
        <f t="shared" si="2"/>
        <v>167</v>
      </c>
      <c r="B174" s="58">
        <v>44739</v>
      </c>
      <c r="C174" s="57" t="s">
        <v>506</v>
      </c>
      <c r="D174" s="57" t="s">
        <v>507</v>
      </c>
      <c r="E174" s="57" t="s">
        <v>14</v>
      </c>
      <c r="F174" s="59" t="s">
        <v>29</v>
      </c>
      <c r="G174" s="60">
        <v>73</v>
      </c>
      <c r="H174" s="61">
        <v>751</v>
      </c>
      <c r="I174" s="61">
        <f>VLOOKUP(F174,[1]COLGATE!$C$4:$D$93,2,FALSE)</f>
        <v>5.05</v>
      </c>
      <c r="J174" s="61">
        <v>3793.84</v>
      </c>
      <c r="K174" s="62" t="s">
        <v>357</v>
      </c>
    </row>
    <row r="175" spans="1:11" s="32" customFormat="1" ht="15" customHeight="1">
      <c r="A175" s="57">
        <f t="shared" si="2"/>
        <v>168</v>
      </c>
      <c r="B175" s="58">
        <v>44739</v>
      </c>
      <c r="C175" s="57" t="s">
        <v>508</v>
      </c>
      <c r="D175" s="57" t="s">
        <v>509</v>
      </c>
      <c r="E175" s="57" t="s">
        <v>14</v>
      </c>
      <c r="F175" s="59" t="s">
        <v>36</v>
      </c>
      <c r="G175" s="60">
        <v>83</v>
      </c>
      <c r="H175" s="61">
        <v>981</v>
      </c>
      <c r="I175" s="61">
        <f>VLOOKUP(F175,[1]COLGATE!$C$4:$D$93,2,FALSE)</f>
        <v>2.25</v>
      </c>
      <c r="J175" s="61">
        <v>2206.7800000000002</v>
      </c>
      <c r="K175" s="62" t="s">
        <v>92</v>
      </c>
    </row>
    <row r="176" spans="1:11" s="32" customFormat="1" ht="15" customHeight="1">
      <c r="A176" s="57">
        <f t="shared" si="2"/>
        <v>169</v>
      </c>
      <c r="B176" s="58">
        <v>44739</v>
      </c>
      <c r="C176" s="57" t="s">
        <v>510</v>
      </c>
      <c r="D176" s="57" t="s">
        <v>511</v>
      </c>
      <c r="E176" s="57" t="s">
        <v>14</v>
      </c>
      <c r="F176" s="59" t="s">
        <v>47</v>
      </c>
      <c r="G176" s="60">
        <v>105</v>
      </c>
      <c r="H176" s="61">
        <v>991</v>
      </c>
      <c r="I176" s="61">
        <f>VLOOKUP(F176,[1]COLGATE!$C$4:$D$93,2,FALSE)</f>
        <v>3.6</v>
      </c>
      <c r="J176" s="61">
        <v>3569.33</v>
      </c>
      <c r="K176" s="62" t="s">
        <v>102</v>
      </c>
    </row>
    <row r="177" spans="1:11" s="32" customFormat="1" ht="15" customHeight="1">
      <c r="A177" s="57">
        <f t="shared" si="2"/>
        <v>170</v>
      </c>
      <c r="B177" s="58">
        <v>44739</v>
      </c>
      <c r="C177" s="57" t="s">
        <v>512</v>
      </c>
      <c r="D177" s="57" t="s">
        <v>513</v>
      </c>
      <c r="E177" s="57" t="s">
        <v>14</v>
      </c>
      <c r="F177" s="59" t="s">
        <v>35</v>
      </c>
      <c r="G177" s="60">
        <v>63</v>
      </c>
      <c r="H177" s="61">
        <v>677</v>
      </c>
      <c r="I177" s="61">
        <f>VLOOKUP(F177,[1]COLGATE!$C$4:$D$93,2,FALSE)</f>
        <v>6.5</v>
      </c>
      <c r="J177" s="61">
        <v>4399.82</v>
      </c>
      <c r="K177" s="62" t="s">
        <v>91</v>
      </c>
    </row>
    <row r="178" spans="1:11" s="32" customFormat="1" ht="15" customHeight="1">
      <c r="A178" s="57">
        <f t="shared" si="2"/>
        <v>171</v>
      </c>
      <c r="B178" s="58">
        <v>44739</v>
      </c>
      <c r="C178" s="57" t="s">
        <v>514</v>
      </c>
      <c r="D178" s="57" t="s">
        <v>515</v>
      </c>
      <c r="E178" s="57" t="s">
        <v>14</v>
      </c>
      <c r="F178" s="59" t="s">
        <v>23</v>
      </c>
      <c r="G178" s="60">
        <v>44</v>
      </c>
      <c r="H178" s="61">
        <v>439</v>
      </c>
      <c r="I178" s="61">
        <f>VLOOKUP(F178,[1]COLGATE!$C$4:$D$93,2,FALSE)</f>
        <v>5.76</v>
      </c>
      <c r="J178" s="61">
        <v>2529.09</v>
      </c>
      <c r="K178" s="62" t="s">
        <v>83</v>
      </c>
    </row>
    <row r="179" spans="1:11" s="32" customFormat="1" ht="15" customHeight="1">
      <c r="A179" s="57">
        <f t="shared" si="2"/>
        <v>172</v>
      </c>
      <c r="B179" s="58">
        <v>44739</v>
      </c>
      <c r="C179" s="57" t="s">
        <v>516</v>
      </c>
      <c r="D179" s="57" t="s">
        <v>517</v>
      </c>
      <c r="E179" s="57" t="s">
        <v>14</v>
      </c>
      <c r="F179" s="59" t="s">
        <v>50</v>
      </c>
      <c r="G179" s="60">
        <v>70</v>
      </c>
      <c r="H179" s="61">
        <v>890</v>
      </c>
      <c r="I179" s="61">
        <f>VLOOKUP(F179,[1]COLGATE!$C$4:$D$93,2,FALSE)</f>
        <v>2.89</v>
      </c>
      <c r="J179" s="61">
        <v>2570.66</v>
      </c>
      <c r="K179" s="62" t="s">
        <v>149</v>
      </c>
    </row>
    <row r="180" spans="1:11" s="32" customFormat="1" ht="15" customHeight="1">
      <c r="A180" s="57">
        <f t="shared" si="2"/>
        <v>173</v>
      </c>
      <c r="B180" s="58">
        <v>44740</v>
      </c>
      <c r="C180" s="57" t="s">
        <v>518</v>
      </c>
      <c r="D180" s="57" t="s">
        <v>519</v>
      </c>
      <c r="E180" s="57" t="s">
        <v>14</v>
      </c>
      <c r="F180" s="59" t="s">
        <v>31</v>
      </c>
      <c r="G180" s="60">
        <v>42</v>
      </c>
      <c r="H180" s="61">
        <v>566</v>
      </c>
      <c r="I180" s="61">
        <f>VLOOKUP(F180,[1]COLGATE!$C$4:$D$93,2,FALSE)</f>
        <v>2.4500000000000002</v>
      </c>
      <c r="J180" s="61">
        <v>1387.82</v>
      </c>
      <c r="K180" s="62" t="s">
        <v>139</v>
      </c>
    </row>
    <row r="181" spans="1:11" s="32" customFormat="1" ht="15" customHeight="1">
      <c r="A181" s="57">
        <f t="shared" si="2"/>
        <v>174</v>
      </c>
      <c r="B181" s="58">
        <v>44740</v>
      </c>
      <c r="C181" s="57" t="s">
        <v>520</v>
      </c>
      <c r="D181" s="57" t="s">
        <v>521</v>
      </c>
      <c r="E181" s="57" t="s">
        <v>14</v>
      </c>
      <c r="F181" s="59" t="s">
        <v>28</v>
      </c>
      <c r="G181" s="60">
        <v>132</v>
      </c>
      <c r="H181" s="61">
        <v>1174</v>
      </c>
      <c r="I181" s="61">
        <f>VLOOKUP(F181,[1]COLGATE!$C$4:$D$93,2,FALSE)</f>
        <v>3.6</v>
      </c>
      <c r="J181" s="61">
        <v>4226.83</v>
      </c>
      <c r="K181" s="62" t="s">
        <v>87</v>
      </c>
    </row>
    <row r="182" spans="1:11" s="32" customFormat="1" ht="15" customHeight="1">
      <c r="A182" s="57">
        <f t="shared" si="2"/>
        <v>175</v>
      </c>
      <c r="B182" s="58">
        <v>44740</v>
      </c>
      <c r="C182" s="57" t="s">
        <v>522</v>
      </c>
      <c r="D182" s="57" t="s">
        <v>523</v>
      </c>
      <c r="E182" s="57" t="s">
        <v>14</v>
      </c>
      <c r="F182" s="59" t="s">
        <v>24</v>
      </c>
      <c r="G182" s="60">
        <v>129</v>
      </c>
      <c r="H182" s="61">
        <v>1435</v>
      </c>
      <c r="I182" s="61">
        <f>VLOOKUP(F182,[1]COLGATE!$C$4:$D$93,2,FALSE)</f>
        <v>2.1</v>
      </c>
      <c r="J182" s="61">
        <v>3013.07</v>
      </c>
      <c r="K182" s="62" t="s">
        <v>84</v>
      </c>
    </row>
    <row r="183" spans="1:11" s="32" customFormat="1" ht="15" customHeight="1">
      <c r="A183" s="57">
        <f t="shared" si="2"/>
        <v>176</v>
      </c>
      <c r="B183" s="58">
        <v>44740</v>
      </c>
      <c r="C183" s="57" t="s">
        <v>524</v>
      </c>
      <c r="D183" s="57" t="s">
        <v>525</v>
      </c>
      <c r="E183" s="57" t="s">
        <v>14</v>
      </c>
      <c r="F183" s="59" t="s">
        <v>51</v>
      </c>
      <c r="G183" s="60">
        <v>32</v>
      </c>
      <c r="H183" s="61">
        <v>442</v>
      </c>
      <c r="I183" s="61">
        <f>VLOOKUP(F183,[1]COLGATE!$C$4:$D$93,2,FALSE)</f>
        <v>3.25</v>
      </c>
      <c r="J183" s="61">
        <v>1435.77</v>
      </c>
      <c r="K183" s="62" t="s">
        <v>105</v>
      </c>
    </row>
    <row r="184" spans="1:11" s="32" customFormat="1" ht="15" customHeight="1">
      <c r="A184" s="57">
        <f t="shared" si="2"/>
        <v>177</v>
      </c>
      <c r="B184" s="58">
        <v>44740</v>
      </c>
      <c r="C184" s="57" t="s">
        <v>526</v>
      </c>
      <c r="D184" s="57" t="s">
        <v>527</v>
      </c>
      <c r="E184" s="57" t="s">
        <v>14</v>
      </c>
      <c r="F184" s="59" t="s">
        <v>58</v>
      </c>
      <c r="G184" s="60">
        <v>95</v>
      </c>
      <c r="H184" s="61">
        <v>1172</v>
      </c>
      <c r="I184" s="61">
        <f>VLOOKUP(F184,[1]COLGATE!$C$4:$D$93,2,FALSE)</f>
        <v>2.2999999999999998</v>
      </c>
      <c r="J184" s="61">
        <v>2694.79</v>
      </c>
      <c r="K184" s="62" t="s">
        <v>113</v>
      </c>
    </row>
    <row r="185" spans="1:11" s="32" customFormat="1" ht="15" customHeight="1">
      <c r="A185" s="57">
        <f t="shared" si="2"/>
        <v>178</v>
      </c>
      <c r="B185" s="58">
        <v>44740</v>
      </c>
      <c r="C185" s="57" t="s">
        <v>528</v>
      </c>
      <c r="D185" s="57" t="s">
        <v>529</v>
      </c>
      <c r="E185" s="57" t="s">
        <v>14</v>
      </c>
      <c r="F185" s="59" t="s">
        <v>18</v>
      </c>
      <c r="G185" s="60">
        <v>31</v>
      </c>
      <c r="H185" s="61">
        <v>348</v>
      </c>
      <c r="I185" s="61">
        <f>VLOOKUP(F185,[1]COLGATE!$C$4:$D$93,2,FALSE)</f>
        <v>2.75</v>
      </c>
      <c r="J185" s="61">
        <v>956.66</v>
      </c>
      <c r="K185" s="62" t="s">
        <v>106</v>
      </c>
    </row>
    <row r="186" spans="1:11" s="32" customFormat="1" ht="15" customHeight="1">
      <c r="A186" s="57">
        <f t="shared" si="2"/>
        <v>179</v>
      </c>
      <c r="B186" s="58">
        <v>44740</v>
      </c>
      <c r="C186" s="57" t="s">
        <v>530</v>
      </c>
      <c r="D186" s="57" t="s">
        <v>531</v>
      </c>
      <c r="E186" s="57" t="s">
        <v>14</v>
      </c>
      <c r="F186" s="59" t="s">
        <v>16</v>
      </c>
      <c r="G186" s="60">
        <v>26</v>
      </c>
      <c r="H186" s="61">
        <v>364</v>
      </c>
      <c r="I186" s="61">
        <f>VLOOKUP(F186,[1]COLGATE!$C$4:$D$93,2,FALSE)</f>
        <v>6.91</v>
      </c>
      <c r="J186" s="61">
        <v>2513.5500000000002</v>
      </c>
      <c r="K186" s="62" t="s">
        <v>73</v>
      </c>
    </row>
    <row r="187" spans="1:11" s="32" customFormat="1" ht="15" customHeight="1">
      <c r="A187" s="57">
        <f t="shared" si="2"/>
        <v>180</v>
      </c>
      <c r="B187" s="58">
        <v>44740</v>
      </c>
      <c r="C187" s="57" t="s">
        <v>532</v>
      </c>
      <c r="D187" s="57" t="s">
        <v>533</v>
      </c>
      <c r="E187" s="57" t="s">
        <v>14</v>
      </c>
      <c r="F187" s="59" t="s">
        <v>39</v>
      </c>
      <c r="G187" s="60">
        <v>84</v>
      </c>
      <c r="H187" s="61">
        <v>844</v>
      </c>
      <c r="I187" s="61">
        <f>VLOOKUP(F187,[1]COLGATE!$C$4:$D$93,2,FALSE)</f>
        <v>2.4</v>
      </c>
      <c r="J187" s="61">
        <v>2024.82</v>
      </c>
      <c r="K187" s="62" t="s">
        <v>94</v>
      </c>
    </row>
    <row r="188" spans="1:11" s="32" customFormat="1" ht="15" customHeight="1">
      <c r="A188" s="57">
        <f t="shared" si="2"/>
        <v>181</v>
      </c>
      <c r="B188" s="58">
        <v>44740</v>
      </c>
      <c r="C188" s="57" t="s">
        <v>534</v>
      </c>
      <c r="D188" s="57" t="s">
        <v>535</v>
      </c>
      <c r="E188" s="57" t="s">
        <v>14</v>
      </c>
      <c r="F188" s="59" t="s">
        <v>152</v>
      </c>
      <c r="G188" s="60">
        <v>180</v>
      </c>
      <c r="H188" s="61">
        <v>2029</v>
      </c>
      <c r="I188" s="61">
        <f>VLOOKUP(F188,[1]COLGATE!$C$4:$D$93,2,FALSE)</f>
        <v>3.6</v>
      </c>
      <c r="J188" s="61">
        <v>7303.25</v>
      </c>
      <c r="K188" s="62" t="s">
        <v>200</v>
      </c>
    </row>
    <row r="189" spans="1:11" s="32" customFormat="1" ht="15" customHeight="1">
      <c r="A189" s="57">
        <f t="shared" si="2"/>
        <v>182</v>
      </c>
      <c r="B189" s="58">
        <v>44740</v>
      </c>
      <c r="C189" s="57" t="s">
        <v>536</v>
      </c>
      <c r="D189" s="57" t="s">
        <v>537</v>
      </c>
      <c r="E189" s="57" t="s">
        <v>14</v>
      </c>
      <c r="F189" s="59" t="s">
        <v>37</v>
      </c>
      <c r="G189" s="60">
        <v>147</v>
      </c>
      <c r="H189" s="61">
        <v>1619</v>
      </c>
      <c r="I189" s="61">
        <f>VLOOKUP(F189,[1]COLGATE!$C$4:$D$93,2,FALSE)</f>
        <v>2.4500000000000002</v>
      </c>
      <c r="J189" s="61">
        <v>3965.45</v>
      </c>
      <c r="K189" s="62" t="s">
        <v>93</v>
      </c>
    </row>
    <row r="190" spans="1:11" s="32" customFormat="1" ht="15" customHeight="1">
      <c r="A190" s="57">
        <f t="shared" si="2"/>
        <v>183</v>
      </c>
      <c r="B190" s="58">
        <v>44740</v>
      </c>
      <c r="C190" s="57" t="s">
        <v>538</v>
      </c>
      <c r="D190" s="57" t="s">
        <v>539</v>
      </c>
      <c r="E190" s="57" t="s">
        <v>14</v>
      </c>
      <c r="F190" s="59" t="s">
        <v>194</v>
      </c>
      <c r="G190" s="60">
        <v>43</v>
      </c>
      <c r="H190" s="61">
        <v>472</v>
      </c>
      <c r="I190" s="61">
        <f>VLOOKUP(F190,[1]COLGATE!$C$4:$D$93,2,FALSE)</f>
        <v>6.5</v>
      </c>
      <c r="J190" s="61">
        <v>3066.06</v>
      </c>
      <c r="K190" s="62" t="s">
        <v>79</v>
      </c>
    </row>
    <row r="191" spans="1:11" s="51" customFormat="1" ht="15" customHeight="1">
      <c r="A191" s="71" t="s">
        <v>540</v>
      </c>
      <c r="B191" s="72"/>
      <c r="C191" s="72"/>
      <c r="D191" s="72"/>
      <c r="E191" s="72"/>
      <c r="F191" s="72"/>
      <c r="G191" s="72"/>
      <c r="H191" s="72"/>
      <c r="I191" s="73"/>
      <c r="J191" s="63">
        <f>SUM(J8:J190)</f>
        <v>564648.82999999996</v>
      </c>
      <c r="K191" s="64"/>
    </row>
    <row r="192" spans="1:11" s="65" customFormat="1" ht="15" customHeight="1">
      <c r="A192" s="66"/>
      <c r="B192" s="67"/>
      <c r="C192" s="66"/>
      <c r="D192" s="66"/>
      <c r="E192" s="66"/>
      <c r="F192" s="66"/>
      <c r="G192" s="68">
        <f>SUM(G8:G190)</f>
        <v>14472</v>
      </c>
      <c r="H192" s="69">
        <f>SUM(H8:H190)</f>
        <v>160681</v>
      </c>
      <c r="I192" s="66"/>
      <c r="J192" s="66"/>
      <c r="K192" s="70"/>
    </row>
    <row r="193" spans="1:11" s="32" customFormat="1" ht="15" customHeight="1">
      <c r="A193" s="74" t="s">
        <v>6</v>
      </c>
      <c r="B193" s="75"/>
      <c r="C193" s="75"/>
      <c r="D193" s="75"/>
      <c r="E193" s="75"/>
      <c r="F193" s="75"/>
      <c r="G193" s="75"/>
      <c r="H193" s="75"/>
      <c r="I193" s="75"/>
      <c r="J193" s="76"/>
      <c r="K193" s="49"/>
    </row>
    <row r="194" spans="1:11" s="32" customFormat="1" ht="15" customHeight="1">
      <c r="A194" s="34"/>
      <c r="B194" s="35"/>
      <c r="C194" s="35"/>
      <c r="D194" s="35"/>
      <c r="E194" s="48"/>
      <c r="F194" s="36"/>
      <c r="G194" s="37"/>
      <c r="H194" s="47"/>
      <c r="I194" s="47"/>
      <c r="J194" s="38"/>
      <c r="K194" s="33"/>
    </row>
    <row r="195" spans="1:11" s="32" customFormat="1" ht="15" customHeight="1">
      <c r="A195" s="39" t="s">
        <v>7</v>
      </c>
      <c r="B195" s="40"/>
      <c r="C195" s="41"/>
      <c r="D195" s="42"/>
      <c r="E195" s="48"/>
      <c r="F195" s="43"/>
      <c r="G195" s="45"/>
      <c r="H195" s="47"/>
      <c r="I195" s="47"/>
      <c r="J195" s="38"/>
    </row>
    <row r="196" spans="1:11" s="32" customFormat="1" ht="15" customHeight="1">
      <c r="A196" s="39"/>
      <c r="B196" s="40"/>
      <c r="C196" s="41"/>
      <c r="D196" s="42"/>
      <c r="E196" s="48"/>
      <c r="F196" s="43"/>
      <c r="G196" s="45"/>
      <c r="H196" s="47"/>
      <c r="I196" s="47"/>
      <c r="J196" s="50"/>
    </row>
    <row r="197" spans="1:11" s="32" customFormat="1" ht="15" customHeight="1">
      <c r="A197" s="34"/>
      <c r="B197" s="40"/>
      <c r="C197" s="41"/>
      <c r="D197" s="42"/>
      <c r="E197" s="48"/>
      <c r="F197" s="43"/>
      <c r="G197" s="45"/>
      <c r="H197" s="45"/>
      <c r="I197" s="45"/>
      <c r="J197" s="38"/>
      <c r="K197" s="33"/>
    </row>
    <row r="198" spans="1:11" s="32" customFormat="1" ht="15" customHeight="1">
      <c r="A198" s="39" t="s">
        <v>12</v>
      </c>
      <c r="B198" s="40"/>
      <c r="C198" s="41"/>
      <c r="D198" s="42"/>
      <c r="E198" s="48"/>
      <c r="F198" s="43"/>
      <c r="G198" s="45"/>
      <c r="H198" s="45"/>
      <c r="I198" s="45"/>
      <c r="J198" s="38"/>
    </row>
    <row r="199" spans="1:11" s="32" customFormat="1" ht="15" customHeight="1">
      <c r="A199" s="34"/>
      <c r="B199" s="40"/>
      <c r="C199" s="41"/>
      <c r="D199" s="42"/>
      <c r="E199" s="48"/>
      <c r="F199" s="43"/>
      <c r="G199" s="45"/>
      <c r="H199" s="45"/>
      <c r="I199" s="45"/>
      <c r="J199" s="38"/>
    </row>
    <row r="200" spans="1:11" s="32" customFormat="1" ht="15" customHeight="1">
      <c r="A200" s="34"/>
      <c r="B200" s="40"/>
      <c r="C200" s="41"/>
      <c r="D200" s="42"/>
      <c r="E200" s="48"/>
      <c r="F200" s="43"/>
      <c r="G200" s="45"/>
      <c r="H200" s="45"/>
      <c r="I200" s="45"/>
      <c r="J200" s="38"/>
    </row>
    <row r="201" spans="1:11" s="32" customFormat="1" ht="15" customHeight="1">
      <c r="A201" s="44"/>
      <c r="B201" s="40"/>
      <c r="C201" s="41"/>
      <c r="D201" s="42"/>
      <c r="E201" s="42"/>
      <c r="F201" s="39"/>
      <c r="G201" s="45"/>
      <c r="H201" s="45"/>
      <c r="I201" s="45"/>
      <c r="J201" s="38"/>
    </row>
    <row r="202" spans="1:11" s="32" customFormat="1" ht="15" customHeight="1">
      <c r="A202" s="44"/>
      <c r="B202" s="40"/>
      <c r="C202" s="41"/>
      <c r="D202" s="42"/>
      <c r="E202" s="42"/>
      <c r="F202" s="39"/>
      <c r="G202" s="45"/>
      <c r="H202" s="26"/>
      <c r="I202" s="26"/>
    </row>
    <row r="203" spans="1:11" s="32" customFormat="1" ht="15" customHeight="1">
      <c r="A203" s="44"/>
      <c r="B203" s="40"/>
      <c r="C203" s="41"/>
      <c r="D203" s="42"/>
      <c r="E203" s="42"/>
      <c r="F203" s="39"/>
      <c r="G203" s="45"/>
      <c r="H203" s="26"/>
      <c r="I203" s="26"/>
    </row>
    <row r="204" spans="1:11" s="32" customFormat="1" ht="15" customHeight="1">
      <c r="A204" s="44"/>
      <c r="B204" s="40"/>
      <c r="C204" s="41"/>
      <c r="D204" s="42"/>
      <c r="E204" s="42"/>
      <c r="F204" s="39"/>
      <c r="G204" s="45"/>
      <c r="H204" s="26"/>
      <c r="I204" s="26"/>
    </row>
    <row r="205" spans="1:11" s="32" customFormat="1" ht="15" customHeight="1">
      <c r="A205" s="44"/>
      <c r="B205" s="40"/>
      <c r="C205" s="41"/>
      <c r="D205" s="42"/>
      <c r="E205" s="42"/>
      <c r="F205" s="39"/>
      <c r="G205" s="45"/>
      <c r="H205" s="26"/>
      <c r="I205" s="26"/>
    </row>
    <row r="206" spans="1:11" s="32" customFormat="1" ht="15" customHeight="1">
      <c r="A206" s="44"/>
      <c r="B206" s="40"/>
      <c r="C206" s="41"/>
      <c r="D206" s="42"/>
      <c r="E206" s="42"/>
      <c r="F206" s="39"/>
      <c r="G206" s="45"/>
      <c r="H206" s="26"/>
      <c r="I206" s="26"/>
    </row>
    <row r="207" spans="1:11" s="32" customFormat="1" ht="15" customHeight="1">
      <c r="A207" s="44"/>
      <c r="B207" s="40"/>
      <c r="C207" s="41"/>
      <c r="D207" s="42"/>
      <c r="E207" s="42"/>
      <c r="F207" s="39"/>
      <c r="G207" s="45"/>
      <c r="H207" s="26"/>
      <c r="I207" s="26"/>
    </row>
    <row r="208" spans="1:11" s="32" customFormat="1" ht="15" customHeight="1">
      <c r="A208" s="44"/>
      <c r="B208" s="40"/>
      <c r="C208" s="41"/>
      <c r="D208" s="42"/>
      <c r="E208" s="42"/>
      <c r="F208" s="39"/>
      <c r="G208" s="45"/>
      <c r="H208" s="26"/>
      <c r="I208" s="26"/>
    </row>
    <row r="209" spans="1:9" s="32" customFormat="1" ht="15" customHeight="1">
      <c r="A209" s="44"/>
      <c r="B209" s="40"/>
      <c r="C209" s="41"/>
      <c r="D209" s="42"/>
      <c r="E209" s="42"/>
      <c r="F209" s="39"/>
      <c r="G209" s="45"/>
      <c r="H209" s="26"/>
      <c r="I209" s="26"/>
    </row>
    <row r="210" spans="1:9" s="32" customFormat="1" ht="15" customHeight="1">
      <c r="A210" s="44"/>
      <c r="B210" s="40"/>
      <c r="C210" s="41"/>
      <c r="D210" s="42"/>
      <c r="E210" s="42"/>
      <c r="F210" s="39"/>
      <c r="G210" s="45"/>
      <c r="H210" s="26"/>
      <c r="I210" s="26"/>
    </row>
    <row r="211" spans="1:9" s="32" customFormat="1" ht="15" customHeight="1">
      <c r="A211" s="44"/>
      <c r="B211" s="40"/>
      <c r="C211" s="41"/>
      <c r="D211" s="42"/>
      <c r="E211" s="42"/>
      <c r="F211" s="39"/>
      <c r="G211" s="45"/>
      <c r="H211" s="26"/>
      <c r="I211" s="26"/>
    </row>
    <row r="212" spans="1:9" s="32" customFormat="1" ht="15" customHeight="1">
      <c r="A212" s="44"/>
      <c r="B212" s="40"/>
      <c r="C212" s="41"/>
      <c r="D212" s="42"/>
      <c r="E212" s="42"/>
      <c r="F212" s="39"/>
      <c r="G212" s="45"/>
      <c r="H212" s="26"/>
      <c r="I212" s="26"/>
    </row>
    <row r="213" spans="1:9" s="32" customFormat="1" ht="15" customHeight="1">
      <c r="A213" s="44"/>
      <c r="B213" s="40"/>
      <c r="C213" s="41"/>
      <c r="D213" s="42"/>
      <c r="E213" s="42"/>
      <c r="F213" s="39"/>
      <c r="G213" s="45"/>
      <c r="H213" s="26"/>
      <c r="I213" s="26"/>
    </row>
    <row r="214" spans="1:9" s="32" customFormat="1" ht="15" customHeight="1">
      <c r="A214" s="44"/>
      <c r="B214" s="40"/>
      <c r="C214" s="41"/>
      <c r="D214" s="42"/>
      <c r="E214" s="42"/>
      <c r="F214" s="39"/>
      <c r="G214" s="45"/>
      <c r="H214" s="26"/>
      <c r="I214" s="26"/>
    </row>
    <row r="215" spans="1:9" s="32" customFormat="1" ht="15" customHeight="1">
      <c r="A215" s="44"/>
      <c r="B215" s="40"/>
      <c r="C215" s="41"/>
      <c r="D215" s="42"/>
      <c r="E215" s="42"/>
      <c r="F215" s="39"/>
      <c r="G215" s="45"/>
      <c r="H215" s="26"/>
      <c r="I215" s="26"/>
    </row>
    <row r="216" spans="1:9" s="32" customFormat="1" ht="15" customHeight="1">
      <c r="A216" s="44"/>
      <c r="B216" s="40"/>
      <c r="C216" s="41"/>
      <c r="D216" s="42"/>
      <c r="E216" s="42"/>
      <c r="F216" s="39"/>
      <c r="G216" s="45"/>
      <c r="H216" s="26"/>
      <c r="I216" s="26"/>
    </row>
    <row r="217" spans="1:9" s="32" customFormat="1" ht="15" customHeight="1">
      <c r="A217" s="44"/>
      <c r="B217" s="40"/>
      <c r="C217" s="41"/>
      <c r="D217" s="42"/>
      <c r="E217" s="42"/>
      <c r="F217" s="39"/>
      <c r="G217" s="45"/>
      <c r="H217" s="26"/>
      <c r="I217" s="26"/>
    </row>
    <row r="218" spans="1:9" s="32" customFormat="1" ht="15" customHeight="1">
      <c r="A218" s="44"/>
      <c r="B218" s="40"/>
      <c r="C218" s="41"/>
      <c r="D218" s="42"/>
      <c r="E218" s="42"/>
      <c r="F218" s="39"/>
      <c r="G218" s="45"/>
      <c r="H218" s="26"/>
      <c r="I218" s="26"/>
    </row>
    <row r="219" spans="1:9" s="32" customFormat="1" ht="15" customHeight="1">
      <c r="A219" s="44"/>
      <c r="B219" s="40"/>
      <c r="C219" s="41"/>
      <c r="D219" s="42"/>
      <c r="E219" s="42"/>
      <c r="F219" s="39"/>
      <c r="G219" s="45"/>
      <c r="H219" s="26"/>
      <c r="I219" s="26"/>
    </row>
    <row r="220" spans="1:9" s="32" customFormat="1" ht="15" customHeight="1">
      <c r="A220" s="44"/>
      <c r="B220" s="40"/>
      <c r="C220" s="41"/>
      <c r="D220" s="42"/>
      <c r="E220" s="42"/>
      <c r="F220" s="39"/>
      <c r="G220" s="45"/>
      <c r="H220" s="26"/>
      <c r="I220" s="26"/>
    </row>
  </sheetData>
  <mergeCells count="2">
    <mergeCell ref="A193:J193"/>
    <mergeCell ref="A191:I191"/>
  </mergeCells>
  <conditionalFormatting sqref="G6">
    <cfRule type="duplicateValues" dxfId="2" priority="1478" stopIfTrue="1"/>
  </conditionalFormatting>
  <conditionalFormatting sqref="G6">
    <cfRule type="duplicateValues" dxfId="1" priority="1479" stopIfTrue="1"/>
    <cfRule type="duplicateValues" dxfId="0" priority="1480" stopIfTrue="1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194:B194"/>
    <dataValidation type="custom" allowBlank="1" showInputMessage="1" showErrorMessage="1" sqref="A193">
      <formula1>"FSDGEDGEWG"</formula1>
    </dataValidation>
  </dataValidations>
  <printOptions horizontalCentered="1"/>
  <pageMargins left="7.8740157480315001E-2" right="3.9370078740157501E-2" top="1.2992125984252001" bottom="0.4" header="0.196850393700787" footer="0.16"/>
  <pageSetup paperSize="9" orientation="portrait" r:id="rId1"/>
  <headerFooter>
    <oddHeader>&amp;C&amp;"Eras Bold ITC,Italic"&amp;12BILL
&amp;28PRAGATILOGISTICS  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2022-07-05T11:56:15Z</cp:lastPrinted>
  <dcterms:created xsi:type="dcterms:W3CDTF">2010-04-08T11:28:01Z</dcterms:created>
  <dcterms:modified xsi:type="dcterms:W3CDTF">2022-07-05T11:56:38Z</dcterms:modified>
</cp:coreProperties>
</file>