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8" i="1"/>
  <c r="N5"/>
  <c r="N6"/>
  <c r="N7"/>
  <c r="N8"/>
  <c r="N9"/>
  <c r="N10"/>
  <c r="N11"/>
  <c r="N12"/>
  <c r="N13"/>
  <c r="N14"/>
  <c r="N15"/>
  <c r="N16"/>
  <c r="N17"/>
  <c r="N4"/>
  <c r="L5"/>
  <c r="L6"/>
  <c r="L7"/>
  <c r="L8"/>
  <c r="L9"/>
  <c r="L10"/>
  <c r="L11"/>
  <c r="L12"/>
  <c r="L13"/>
  <c r="L14"/>
  <c r="L15"/>
  <c r="L16"/>
  <c r="L17"/>
  <c r="L4"/>
  <c r="K5"/>
  <c r="K6"/>
  <c r="K7"/>
  <c r="K8"/>
  <c r="K9"/>
  <c r="K10"/>
  <c r="K11"/>
  <c r="K12"/>
  <c r="K13"/>
  <c r="K14"/>
  <c r="K15"/>
  <c r="K16"/>
  <c r="K17"/>
  <c r="K4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4"/>
</calcChain>
</file>

<file path=xl/sharedStrings.xml><?xml version="1.0" encoding="utf-8"?>
<sst xmlns="http://schemas.openxmlformats.org/spreadsheetml/2006/main" count="105" uniqueCount="61">
  <si>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</si>
  <si>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</si>
  <si>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</si>
  <si>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</si>
  <si>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</si>
  <si>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</si>
  <si>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</si>
  <si>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</si>
  <si>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01/10/2024</t>
  </si>
  <si>
    <t>11232</t>
  </si>
  <si>
    <t>CYCLE TYRE</t>
  </si>
  <si>
    <t>11152</t>
  </si>
  <si>
    <t>11154</t>
  </si>
  <si>
    <t>11276</t>
  </si>
  <si>
    <t>03/10/2024</t>
  </si>
  <si>
    <t>11208</t>
  </si>
  <si>
    <t>11250</t>
  </si>
  <si>
    <t>04/10/2024</t>
  </si>
  <si>
    <t>1246</t>
  </si>
  <si>
    <t>11291</t>
  </si>
  <si>
    <t>11151</t>
  </si>
  <si>
    <t>05/10/2024</t>
  </si>
  <si>
    <t>11149</t>
  </si>
  <si>
    <t>23/10/2024</t>
  </si>
  <si>
    <t>11409</t>
  </si>
  <si>
    <t>1404,1155</t>
  </si>
  <si>
    <t>26/10/2024</t>
  </si>
  <si>
    <t>11412</t>
  </si>
  <si>
    <t>11413</t>
  </si>
  <si>
    <t>GST to be paid by Consignor under Reverse Charge Mechanism (RCM) as per GST</t>
  </si>
  <si>
    <t>Declaration � Kindly verify and confirm before 11/20/2024 00:00:00</t>
  </si>
  <si>
    <t>Thanking you for your business.
ATC LOGISTICS</t>
  </si>
  <si>
    <t>SL</t>
  </si>
  <si>
    <t>LR NO</t>
  </si>
  <si>
    <t>INV NO</t>
  </si>
  <si>
    <t>FROM</t>
  </si>
  <si>
    <t>TO</t>
  </si>
  <si>
    <t>ROURKELA</t>
  </si>
  <si>
    <t>BARAGARH</t>
  </si>
  <si>
    <t>JHARSUGUDA</t>
  </si>
  <si>
    <t>JUNAGARH</t>
  </si>
  <si>
    <t>CTC</t>
  </si>
  <si>
    <t>JAA/02421</t>
  </si>
  <si>
    <t>JAA/02412</t>
  </si>
  <si>
    <t>JAA/02422</t>
  </si>
  <si>
    <t>JAA/02416</t>
  </si>
  <si>
    <t>JAA/02468</t>
  </si>
  <si>
    <t>JAA/02469</t>
  </si>
  <si>
    <t>JAA/02490</t>
  </si>
  <si>
    <t>JAA/02486</t>
  </si>
  <si>
    <t>JAA/02527</t>
  </si>
  <si>
    <t>JAA/02528</t>
  </si>
  <si>
    <t>JAA/02661</t>
  </si>
  <si>
    <t>JAA/02702</t>
  </si>
  <si>
    <t>JAA/02691</t>
  </si>
  <si>
    <t>JAA/02689</t>
  </si>
  <si>
    <t>WEIGHT</t>
  </si>
  <si>
    <t>HAM</t>
  </si>
  <si>
    <t xml:space="preserve">TO, 
RALSON INDIA LIMITED
Address: Holding No.235 Ward No. 5, Allamchand Bazar,Cuttack,753001
ODISHA,9338402105
GST No:21AAACR0281P1ZF
</t>
  </si>
  <si>
    <t>(RUPEES TWENTY TWO THOUSAND FOUR HUNDRED EIGHTY EIGHT ONLY)</t>
  </si>
  <si>
    <t>Bill Date:31/10/2024
Bill NO : 3259
TotalAmount:22488.00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</si>
</sst>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8</xdr:col>
      <xdr:colOff>533400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04775"/>
          <a:ext cx="46672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G6" sqref="G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5.85546875" style="1" customWidth="1"/>
    <col min="5" max="5" width="6.42578125" style="1" bestFit="1" customWidth="1"/>
    <col min="6" max="6" width="12.85546875" style="1" bestFit="1" customWidth="1"/>
    <col min="7" max="7" width="10.7109375" style="1" bestFit="1" customWidth="1"/>
    <col min="8" max="8" width="5.42578125" style="1" bestFit="1" customWidth="1"/>
    <col min="9" max="9" width="8.28515625" style="1" bestFit="1" customWidth="1"/>
    <col min="10" max="10" width="5.42578125" style="1" bestFit="1" customWidth="1"/>
    <col min="11" max="11" width="5.5703125" style="1" bestFit="1" customWidth="1"/>
    <col min="12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8"/>
      <c r="B1" s="19"/>
      <c r="C1" s="19"/>
      <c r="D1" s="19"/>
      <c r="E1" s="19"/>
      <c r="F1" s="19"/>
      <c r="G1" s="19"/>
      <c r="H1" s="19"/>
      <c r="I1" s="20"/>
      <c r="J1" s="10" t="s">
        <v>0</v>
      </c>
      <c r="K1" s="10"/>
      <c r="L1" s="10"/>
      <c r="M1" s="10"/>
      <c r="N1" s="10"/>
    </row>
    <row r="2" spans="1:14" ht="84.75" customHeight="1">
      <c r="A2" s="18" t="s">
        <v>58</v>
      </c>
      <c r="B2" s="19"/>
      <c r="C2" s="19"/>
      <c r="D2" s="19"/>
      <c r="E2" s="19"/>
      <c r="F2" s="19"/>
      <c r="G2" s="19"/>
      <c r="H2" s="19"/>
      <c r="I2" s="20"/>
      <c r="J2" s="10" t="s">
        <v>60</v>
      </c>
      <c r="K2" s="10"/>
      <c r="L2" s="10"/>
      <c r="M2" s="10"/>
      <c r="N2" s="10"/>
    </row>
    <row r="3" spans="1:14" s="8" customFormat="1" ht="32.25" customHeight="1">
      <c r="A3" s="7" t="s">
        <v>32</v>
      </c>
      <c r="B3" s="7" t="s">
        <v>1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2</v>
      </c>
      <c r="H3" s="7" t="s">
        <v>3</v>
      </c>
      <c r="I3" s="7" t="s">
        <v>56</v>
      </c>
      <c r="J3" s="7" t="s">
        <v>4</v>
      </c>
      <c r="K3" s="7" t="s">
        <v>57</v>
      </c>
      <c r="L3" s="7" t="s">
        <v>5</v>
      </c>
      <c r="M3" s="7" t="s">
        <v>6</v>
      </c>
      <c r="N3" s="7" t="s">
        <v>7</v>
      </c>
    </row>
    <row r="4" spans="1:14">
      <c r="A4" s="2">
        <v>1</v>
      </c>
      <c r="B4" s="15" t="s">
        <v>8</v>
      </c>
      <c r="C4" s="15" t="s">
        <v>42</v>
      </c>
      <c r="D4" s="15" t="s">
        <v>9</v>
      </c>
      <c r="E4" s="17" t="s">
        <v>41</v>
      </c>
      <c r="F4" s="2" t="s">
        <v>37</v>
      </c>
      <c r="G4" s="2" t="s">
        <v>10</v>
      </c>
      <c r="H4" s="2">
        <v>5</v>
      </c>
      <c r="I4" s="2">
        <f>H4*60</f>
        <v>300</v>
      </c>
      <c r="J4" s="3">
        <f>VLOOKUP(F4,'[1]RALSON INDIA LIMITED'!$B$5:$D$30,3,FALSE)</f>
        <v>1.82</v>
      </c>
      <c r="K4" s="3">
        <f>H4*2</f>
        <v>10</v>
      </c>
      <c r="L4" s="3">
        <f>H4*8</f>
        <v>40</v>
      </c>
      <c r="M4" s="3">
        <v>30</v>
      </c>
      <c r="N4" s="16">
        <f>I4*J4+K4+L4+M4</f>
        <v>626</v>
      </c>
    </row>
    <row r="5" spans="1:14">
      <c r="A5" s="2">
        <v>2</v>
      </c>
      <c r="B5" s="15" t="s">
        <v>8</v>
      </c>
      <c r="C5" s="15" t="s">
        <v>43</v>
      </c>
      <c r="D5" s="15" t="s">
        <v>11</v>
      </c>
      <c r="E5" s="6" t="s">
        <v>41</v>
      </c>
      <c r="F5" s="2" t="s">
        <v>38</v>
      </c>
      <c r="G5" s="2" t="s">
        <v>10</v>
      </c>
      <c r="H5" s="2">
        <v>12</v>
      </c>
      <c r="I5" s="2">
        <f t="shared" ref="I5:I17" si="0">H5*60</f>
        <v>720</v>
      </c>
      <c r="J5" s="3">
        <f>VLOOKUP(F5,'[1]RALSON INDIA LIMITED'!$B$5:$D$30,3,FALSE)</f>
        <v>1.74</v>
      </c>
      <c r="K5" s="3">
        <f t="shared" ref="K5:K17" si="1">H5*2</f>
        <v>24</v>
      </c>
      <c r="L5" s="3">
        <f t="shared" ref="L5:L17" si="2">H5*8</f>
        <v>96</v>
      </c>
      <c r="M5" s="3">
        <v>30</v>
      </c>
      <c r="N5" s="3">
        <f t="shared" ref="N5:N17" si="3">I5*J5+K5+L5+M5</f>
        <v>1402.8</v>
      </c>
    </row>
    <row r="6" spans="1:14">
      <c r="A6" s="2">
        <v>3</v>
      </c>
      <c r="B6" s="15" t="s">
        <v>8</v>
      </c>
      <c r="C6" s="15" t="s">
        <v>44</v>
      </c>
      <c r="D6" s="15" t="s">
        <v>12</v>
      </c>
      <c r="E6" s="6" t="s">
        <v>41</v>
      </c>
      <c r="F6" s="2" t="s">
        <v>39</v>
      </c>
      <c r="G6" s="2" t="s">
        <v>10</v>
      </c>
      <c r="H6" s="2">
        <v>2</v>
      </c>
      <c r="I6" s="2">
        <f t="shared" si="0"/>
        <v>120</v>
      </c>
      <c r="J6" s="3">
        <f>VLOOKUP(F6,'[1]RALSON INDIA LIMITED'!$B$5:$D$30,3,FALSE)</f>
        <v>1.82</v>
      </c>
      <c r="K6" s="3">
        <f t="shared" si="1"/>
        <v>4</v>
      </c>
      <c r="L6" s="3">
        <f t="shared" si="2"/>
        <v>16</v>
      </c>
      <c r="M6" s="3">
        <v>30</v>
      </c>
      <c r="N6" s="3">
        <f t="shared" si="3"/>
        <v>268.39999999999998</v>
      </c>
    </row>
    <row r="7" spans="1:14">
      <c r="A7" s="2">
        <v>4</v>
      </c>
      <c r="B7" s="15" t="s">
        <v>8</v>
      </c>
      <c r="C7" s="15" t="s">
        <v>45</v>
      </c>
      <c r="D7" s="15" t="s">
        <v>13</v>
      </c>
      <c r="E7" s="6" t="s">
        <v>41</v>
      </c>
      <c r="F7" s="2" t="s">
        <v>40</v>
      </c>
      <c r="G7" s="2" t="s">
        <v>10</v>
      </c>
      <c r="H7" s="2">
        <v>20</v>
      </c>
      <c r="I7" s="2">
        <f t="shared" si="0"/>
        <v>1200</v>
      </c>
      <c r="J7" s="3">
        <f>VLOOKUP(F7,'[1]RALSON INDIA LIMITED'!$B$5:$D$30,3,FALSE)</f>
        <v>4.3600000000000003</v>
      </c>
      <c r="K7" s="3">
        <f t="shared" si="1"/>
        <v>40</v>
      </c>
      <c r="L7" s="3">
        <f t="shared" si="2"/>
        <v>160</v>
      </c>
      <c r="M7" s="3">
        <v>30</v>
      </c>
      <c r="N7" s="3">
        <f t="shared" si="3"/>
        <v>5462</v>
      </c>
    </row>
    <row r="8" spans="1:14">
      <c r="A8" s="2">
        <v>5</v>
      </c>
      <c r="B8" s="15" t="s">
        <v>14</v>
      </c>
      <c r="C8" s="15" t="s">
        <v>46</v>
      </c>
      <c r="D8" s="15" t="s">
        <v>15</v>
      </c>
      <c r="E8" s="6" t="s">
        <v>41</v>
      </c>
      <c r="F8" s="2" t="s">
        <v>38</v>
      </c>
      <c r="G8" s="2" t="s">
        <v>10</v>
      </c>
      <c r="H8" s="2">
        <v>3</v>
      </c>
      <c r="I8" s="2">
        <f t="shared" si="0"/>
        <v>180</v>
      </c>
      <c r="J8" s="3">
        <f>VLOOKUP(F8,'[1]RALSON INDIA LIMITED'!$B$5:$D$30,3,FALSE)</f>
        <v>1.74</v>
      </c>
      <c r="K8" s="3">
        <f t="shared" si="1"/>
        <v>6</v>
      </c>
      <c r="L8" s="3">
        <f t="shared" si="2"/>
        <v>24</v>
      </c>
      <c r="M8" s="3">
        <v>30</v>
      </c>
      <c r="N8" s="3">
        <f t="shared" si="3"/>
        <v>373.2</v>
      </c>
    </row>
    <row r="9" spans="1:14">
      <c r="A9" s="2">
        <v>6</v>
      </c>
      <c r="B9" s="15" t="s">
        <v>14</v>
      </c>
      <c r="C9" s="15" t="s">
        <v>47</v>
      </c>
      <c r="D9" s="15" t="s">
        <v>16</v>
      </c>
      <c r="E9" s="6" t="s">
        <v>41</v>
      </c>
      <c r="F9" s="2" t="s">
        <v>38</v>
      </c>
      <c r="G9" s="2" t="s">
        <v>10</v>
      </c>
      <c r="H9" s="2">
        <v>23</v>
      </c>
      <c r="I9" s="2">
        <f t="shared" si="0"/>
        <v>1380</v>
      </c>
      <c r="J9" s="3">
        <f>VLOOKUP(F9,'[1]RALSON INDIA LIMITED'!$B$5:$D$30,3,FALSE)</f>
        <v>1.74</v>
      </c>
      <c r="K9" s="3">
        <f t="shared" si="1"/>
        <v>46</v>
      </c>
      <c r="L9" s="3">
        <f t="shared" si="2"/>
        <v>184</v>
      </c>
      <c r="M9" s="3">
        <v>30</v>
      </c>
      <c r="N9" s="3">
        <f t="shared" si="3"/>
        <v>2661.2</v>
      </c>
    </row>
    <row r="10" spans="1:14">
      <c r="A10" s="2">
        <v>7</v>
      </c>
      <c r="B10" s="15" t="s">
        <v>17</v>
      </c>
      <c r="C10" s="15" t="s">
        <v>48</v>
      </c>
      <c r="D10" s="15" t="s">
        <v>18</v>
      </c>
      <c r="E10" s="6" t="s">
        <v>41</v>
      </c>
      <c r="F10" s="2" t="s">
        <v>39</v>
      </c>
      <c r="G10" s="2" t="s">
        <v>10</v>
      </c>
      <c r="H10" s="2">
        <v>8</v>
      </c>
      <c r="I10" s="2">
        <f t="shared" si="0"/>
        <v>480</v>
      </c>
      <c r="J10" s="3">
        <f>VLOOKUP(F10,'[1]RALSON INDIA LIMITED'!$B$5:$D$30,3,FALSE)</f>
        <v>1.82</v>
      </c>
      <c r="K10" s="3">
        <f t="shared" si="1"/>
        <v>16</v>
      </c>
      <c r="L10" s="3">
        <f t="shared" si="2"/>
        <v>64</v>
      </c>
      <c r="M10" s="3">
        <v>30</v>
      </c>
      <c r="N10" s="3">
        <f t="shared" si="3"/>
        <v>983.6</v>
      </c>
    </row>
    <row r="11" spans="1:14">
      <c r="A11" s="2">
        <v>8</v>
      </c>
      <c r="B11" s="15" t="s">
        <v>17</v>
      </c>
      <c r="C11" s="15" t="s">
        <v>49</v>
      </c>
      <c r="D11" s="15" t="s">
        <v>19</v>
      </c>
      <c r="E11" s="6" t="s">
        <v>41</v>
      </c>
      <c r="F11" s="2" t="s">
        <v>40</v>
      </c>
      <c r="G11" s="2" t="s">
        <v>10</v>
      </c>
      <c r="H11" s="2">
        <v>5</v>
      </c>
      <c r="I11" s="2">
        <f t="shared" si="0"/>
        <v>300</v>
      </c>
      <c r="J11" s="3">
        <f>VLOOKUP(F11,'[1]RALSON INDIA LIMITED'!$B$5:$D$30,3,FALSE)</f>
        <v>4.3600000000000003</v>
      </c>
      <c r="K11" s="3">
        <f t="shared" si="1"/>
        <v>10</v>
      </c>
      <c r="L11" s="3">
        <f t="shared" si="2"/>
        <v>40</v>
      </c>
      <c r="M11" s="3">
        <v>30</v>
      </c>
      <c r="N11" s="3">
        <f t="shared" si="3"/>
        <v>1388</v>
      </c>
    </row>
    <row r="12" spans="1:14">
      <c r="A12" s="2">
        <v>9</v>
      </c>
      <c r="B12" s="15" t="s">
        <v>17</v>
      </c>
      <c r="C12" s="15" t="s">
        <v>50</v>
      </c>
      <c r="D12" s="15" t="s">
        <v>20</v>
      </c>
      <c r="E12" s="6" t="s">
        <v>41</v>
      </c>
      <c r="F12" s="2" t="s">
        <v>38</v>
      </c>
      <c r="G12" s="2" t="s">
        <v>10</v>
      </c>
      <c r="H12" s="2">
        <v>6</v>
      </c>
      <c r="I12" s="2">
        <f t="shared" si="0"/>
        <v>360</v>
      </c>
      <c r="J12" s="3">
        <f>VLOOKUP(F12,'[1]RALSON INDIA LIMITED'!$B$5:$D$30,3,FALSE)</f>
        <v>1.74</v>
      </c>
      <c r="K12" s="3">
        <f t="shared" si="1"/>
        <v>12</v>
      </c>
      <c r="L12" s="3">
        <f t="shared" si="2"/>
        <v>48</v>
      </c>
      <c r="M12" s="3">
        <v>30</v>
      </c>
      <c r="N12" s="3">
        <f t="shared" si="3"/>
        <v>716.4</v>
      </c>
    </row>
    <row r="13" spans="1:14">
      <c r="A13" s="2">
        <v>10</v>
      </c>
      <c r="B13" s="15" t="s">
        <v>21</v>
      </c>
      <c r="C13" s="15" t="s">
        <v>51</v>
      </c>
      <c r="D13" s="15" t="s">
        <v>22</v>
      </c>
      <c r="E13" s="6" t="s">
        <v>41</v>
      </c>
      <c r="F13" s="2" t="s">
        <v>38</v>
      </c>
      <c r="G13" s="2" t="s">
        <v>10</v>
      </c>
      <c r="H13" s="2">
        <v>6</v>
      </c>
      <c r="I13" s="2">
        <f t="shared" si="0"/>
        <v>360</v>
      </c>
      <c r="J13" s="3">
        <f>VLOOKUP(F13,'[1]RALSON INDIA LIMITED'!$B$5:$D$30,3,FALSE)</f>
        <v>1.74</v>
      </c>
      <c r="K13" s="3">
        <f t="shared" si="1"/>
        <v>12</v>
      </c>
      <c r="L13" s="3">
        <f t="shared" si="2"/>
        <v>48</v>
      </c>
      <c r="M13" s="3">
        <v>30</v>
      </c>
      <c r="N13" s="3">
        <f t="shared" si="3"/>
        <v>716.4</v>
      </c>
    </row>
    <row r="14" spans="1:14">
      <c r="A14" s="2">
        <v>11</v>
      </c>
      <c r="B14" s="15" t="s">
        <v>23</v>
      </c>
      <c r="C14" s="15" t="s">
        <v>52</v>
      </c>
      <c r="D14" s="15" t="s">
        <v>24</v>
      </c>
      <c r="E14" s="6" t="s">
        <v>41</v>
      </c>
      <c r="F14" s="2" t="s">
        <v>39</v>
      </c>
      <c r="G14" s="2" t="s">
        <v>10</v>
      </c>
      <c r="H14" s="2">
        <v>11</v>
      </c>
      <c r="I14" s="2">
        <f t="shared" si="0"/>
        <v>660</v>
      </c>
      <c r="J14" s="3">
        <f>VLOOKUP(F14,'[1]RALSON INDIA LIMITED'!$B$5:$D$30,3,FALSE)</f>
        <v>1.82</v>
      </c>
      <c r="K14" s="3">
        <f t="shared" si="1"/>
        <v>22</v>
      </c>
      <c r="L14" s="3">
        <f t="shared" si="2"/>
        <v>88</v>
      </c>
      <c r="M14" s="3">
        <v>30</v>
      </c>
      <c r="N14" s="3">
        <f t="shared" si="3"/>
        <v>1341.2</v>
      </c>
    </row>
    <row r="15" spans="1:14">
      <c r="A15" s="2">
        <v>12</v>
      </c>
      <c r="B15" s="15" t="s">
        <v>23</v>
      </c>
      <c r="C15" s="15" t="s">
        <v>53</v>
      </c>
      <c r="D15" s="15" t="s">
        <v>25</v>
      </c>
      <c r="E15" s="6" t="s">
        <v>41</v>
      </c>
      <c r="F15" s="2" t="s">
        <v>37</v>
      </c>
      <c r="G15" s="2" t="s">
        <v>10</v>
      </c>
      <c r="H15" s="2">
        <v>11</v>
      </c>
      <c r="I15" s="2">
        <f t="shared" si="0"/>
        <v>660</v>
      </c>
      <c r="J15" s="3">
        <f>VLOOKUP(F15,'[1]RALSON INDIA LIMITED'!$B$5:$D$30,3,FALSE)</f>
        <v>1.82</v>
      </c>
      <c r="K15" s="3">
        <f t="shared" si="1"/>
        <v>22</v>
      </c>
      <c r="L15" s="3">
        <f t="shared" si="2"/>
        <v>88</v>
      </c>
      <c r="M15" s="3">
        <v>30</v>
      </c>
      <c r="N15" s="3">
        <f t="shared" si="3"/>
        <v>1341.2</v>
      </c>
    </row>
    <row r="16" spans="1:14">
      <c r="A16" s="2">
        <v>13</v>
      </c>
      <c r="B16" s="15" t="s">
        <v>26</v>
      </c>
      <c r="C16" s="15" t="s">
        <v>54</v>
      </c>
      <c r="D16" s="15" t="s">
        <v>27</v>
      </c>
      <c r="E16" s="6" t="s">
        <v>41</v>
      </c>
      <c r="F16" s="2" t="s">
        <v>38</v>
      </c>
      <c r="G16" s="2" t="s">
        <v>10</v>
      </c>
      <c r="H16" s="2">
        <v>30</v>
      </c>
      <c r="I16" s="2">
        <f t="shared" si="0"/>
        <v>1800</v>
      </c>
      <c r="J16" s="3">
        <f>VLOOKUP(F16,'[1]RALSON INDIA LIMITED'!$B$5:$D$30,3,FALSE)</f>
        <v>1.74</v>
      </c>
      <c r="K16" s="3">
        <f t="shared" si="1"/>
        <v>60</v>
      </c>
      <c r="L16" s="3">
        <f t="shared" si="2"/>
        <v>240</v>
      </c>
      <c r="M16" s="3">
        <v>30</v>
      </c>
      <c r="N16" s="3">
        <f t="shared" si="3"/>
        <v>3462</v>
      </c>
    </row>
    <row r="17" spans="1:14">
      <c r="A17" s="15">
        <v>14</v>
      </c>
      <c r="B17" s="15" t="s">
        <v>26</v>
      </c>
      <c r="C17" s="15" t="s">
        <v>55</v>
      </c>
      <c r="D17" s="15" t="s">
        <v>28</v>
      </c>
      <c r="E17" s="6" t="s">
        <v>41</v>
      </c>
      <c r="F17" s="2" t="s">
        <v>38</v>
      </c>
      <c r="G17" s="2" t="s">
        <v>10</v>
      </c>
      <c r="H17" s="2">
        <v>15</v>
      </c>
      <c r="I17" s="2">
        <f t="shared" si="0"/>
        <v>900</v>
      </c>
      <c r="J17" s="3">
        <f>VLOOKUP(F17,'[1]RALSON INDIA LIMITED'!$B$5:$D$30,3,FALSE)</f>
        <v>1.74</v>
      </c>
      <c r="K17" s="3">
        <f t="shared" si="1"/>
        <v>30</v>
      </c>
      <c r="L17" s="3">
        <f t="shared" si="2"/>
        <v>120</v>
      </c>
      <c r="M17" s="3">
        <v>30</v>
      </c>
      <c r="N17" s="3">
        <f t="shared" si="3"/>
        <v>1746</v>
      </c>
    </row>
    <row r="18" spans="1:14">
      <c r="A18" s="12" t="s">
        <v>59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9">
        <f>ROUND(SUM(N4:N17),0)</f>
        <v>22488</v>
      </c>
    </row>
    <row r="19" spans="1:14" s="5" customFormat="1">
      <c r="A19" s="10" t="s">
        <v>29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4"/>
    </row>
    <row r="20" spans="1:14" s="5" customFormat="1">
      <c r="A20" s="10" t="s">
        <v>30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4"/>
    </row>
    <row r="21" spans="1:14" s="5" customFormat="1" ht="30" customHeight="1">
      <c r="A21" s="11" t="s">
        <v>31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4"/>
    </row>
    <row r="22" spans="1:14" s="5" customFormat="1"/>
    <row r="23" spans="1:14" s="5" customFormat="1"/>
  </sheetData>
  <mergeCells count="53">
    <mergeCell ref="J1:N1"/>
    <mergeCell ref="J2:N2"/>
    <mergeCell ref="A1:I1"/>
    <mergeCell ref="A2:I2"/>
    <mergeCell ref="B6"/>
    <mergeCell ref="C6"/>
    <mergeCell ref="D6"/>
    <mergeCell ref="N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A19:M19"/>
    <mergeCell ref="A20:M20"/>
    <mergeCell ref="A21:M21"/>
    <mergeCell ref="A18:M18"/>
    <mergeCell ref="A17"/>
    <mergeCell ref="B17"/>
    <mergeCell ref="C17"/>
    <mergeCell ref="D17"/>
  </mergeCells>
  <conditionalFormatting sqref="C3:C1048576">
    <cfRule type="duplicateValues" dxfId="0" priority="1"/>
  </conditionalFormatting>
  <pageMargins left="0.17" right="0.16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2024-11-07T11:32:19Z</cp:lastPrinted>
  <dcterms:created xsi:type="dcterms:W3CDTF">2024-11-05T09:56:58Z</dcterms:created>
  <dcterms:modified xsi:type="dcterms:W3CDTF">2024-11-07T11:32:29Z</dcterms:modified>
</cp:coreProperties>
</file>