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Consignment!$G$1:$G$15</definedName>
  </definedNam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12"/>
  <c r="I9"/>
  <c r="I6"/>
  <c r="I5"/>
  <c r="I10"/>
  <c r="I4"/>
</calcChain>
</file>

<file path=xl/sharedStrings.xml><?xml version="1.0" encoding="utf-8"?>
<sst xmlns="http://schemas.openxmlformats.org/spreadsheetml/2006/main" count="77" uniqueCount="53">
  <si>
    <t>03/7/2025</t>
  </si>
  <si>
    <t>800</t>
  </si>
  <si>
    <t>Big</t>
  </si>
  <si>
    <t>802</t>
  </si>
  <si>
    <t>Medium</t>
  </si>
  <si>
    <t>779</t>
  </si>
  <si>
    <t>06/7/2025</t>
  </si>
  <si>
    <t>838</t>
  </si>
  <si>
    <t>04/7/2025</t>
  </si>
  <si>
    <t>835</t>
  </si>
  <si>
    <t>08/7/2025</t>
  </si>
  <si>
    <t>868</t>
  </si>
  <si>
    <t>23/7/2025</t>
  </si>
  <si>
    <t>973</t>
  </si>
  <si>
    <t>21/7/2025</t>
  </si>
  <si>
    <t>955</t>
  </si>
  <si>
    <t>29/7/2025</t>
  </si>
  <si>
    <t>1048</t>
  </si>
  <si>
    <t>Small</t>
  </si>
  <si>
    <t>DO/05173</t>
  </si>
  <si>
    <t>DO/05177</t>
  </si>
  <si>
    <t>DO/05205</t>
  </si>
  <si>
    <t>DO/05420</t>
  </si>
  <si>
    <t>DO/05425</t>
  </si>
  <si>
    <t>DO/05543</t>
  </si>
  <si>
    <t>DO/06153</t>
  </si>
  <si>
    <t>MA/03981</t>
  </si>
  <si>
    <t>MA/04378</t>
  </si>
  <si>
    <t>BALIPATANA</t>
  </si>
  <si>
    <t>NIMAPARA</t>
  </si>
  <si>
    <t>CHAKAPADA</t>
  </si>
  <si>
    <t>DHENKANAL</t>
  </si>
  <si>
    <t>BHUBANESWAR</t>
  </si>
  <si>
    <t>PAPADAHANDI</t>
  </si>
  <si>
    <t>BALASORE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</si>
  <si>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</si>
  <si>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</si>
  <si>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</si>
  <si>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</si>
  <si>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</si>
  <si>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</si>
  <si>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</si>
  <si>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</si>
  <si>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</si>
  <si>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INVOICE
PRAGATI LOGISTICS,SAMANTA SAHI KHUNTIA LANE,8984191006
GST No:21AGHPB9356M1Z9</t>
  </si>
  <si>
    <t xml:space="preserve">SUDHA AGENCIES
Address:JHOLASAHI,9861074767
GST No:21ABOPK8905D1ZT
</t>
  </si>
  <si>
    <t>RATE</t>
  </si>
  <si>
    <t>LR.CH.</t>
  </si>
  <si>
    <t>AMOUNT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</si>
  <si>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</si>
  <si>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</si>
  <si>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FOUR THOUSAND SEVEN HUNDRED THIRTY ONLY)</t>
  </si>
  <si>
    <t xml:space="preserve">Bill Date: 31/07/2025
Bill NO : 11299
Total Amount: 4730.00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</si>
</sst>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343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8.42578125" bestFit="1" customWidth="1"/>
    <col min="8" max="8" width="5.42578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6"/>
      <c r="C1" s="6"/>
      <c r="D1" s="6"/>
      <c r="E1" s="6"/>
      <c r="F1" s="6"/>
      <c r="G1" s="6"/>
      <c r="H1" s="7" t="s">
        <v>44</v>
      </c>
      <c r="I1" s="7"/>
      <c r="J1" s="7"/>
      <c r="K1" s="7"/>
    </row>
    <row r="2" spans="1:11" s="1" customFormat="1" ht="58.5" customHeight="1">
      <c r="A2" s="8" t="s">
        <v>45</v>
      </c>
      <c r="B2" s="9"/>
      <c r="C2" s="9"/>
      <c r="D2" s="9"/>
      <c r="E2" s="9"/>
      <c r="F2" s="9"/>
      <c r="G2" s="10"/>
      <c r="H2" s="11" t="s">
        <v>52</v>
      </c>
      <c r="I2" s="11"/>
      <c r="J2" s="11"/>
      <c r="K2" s="11"/>
    </row>
    <row r="3" spans="1:11" s="13" customFormat="1" ht="15.75" customHeight="1">
      <c r="A3" s="12" t="s">
        <v>36</v>
      </c>
      <c r="B3" s="12" t="s">
        <v>37</v>
      </c>
      <c r="C3" s="12" t="s">
        <v>38</v>
      </c>
      <c r="D3" s="12" t="s">
        <v>39</v>
      </c>
      <c r="E3" s="12" t="s">
        <v>40</v>
      </c>
      <c r="F3" s="12" t="s">
        <v>41</v>
      </c>
      <c r="G3" s="12" t="s">
        <v>42</v>
      </c>
      <c r="H3" s="12" t="s">
        <v>43</v>
      </c>
      <c r="I3" s="12" t="s">
        <v>46</v>
      </c>
      <c r="J3" s="12" t="s">
        <v>47</v>
      </c>
      <c r="K3" s="12" t="s">
        <v>48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5" t="s">
        <v>35</v>
      </c>
      <c r="F4" s="2" t="s">
        <v>28</v>
      </c>
      <c r="G4" s="2" t="s">
        <v>2</v>
      </c>
      <c r="H4" s="2">
        <v>4</v>
      </c>
      <c r="I4" s="14">
        <f>VLOOKUP(F4,[1]data!$D$2:$E$46,2,FALSE)</f>
        <v>40</v>
      </c>
      <c r="J4" s="14">
        <v>40</v>
      </c>
      <c r="K4" s="14">
        <f>H4*I4+J4</f>
        <v>200</v>
      </c>
    </row>
    <row r="5" spans="1:11">
      <c r="A5" s="2">
        <v>2</v>
      </c>
      <c r="B5" s="2" t="s">
        <v>0</v>
      </c>
      <c r="C5" s="2" t="s">
        <v>20</v>
      </c>
      <c r="D5" s="2" t="s">
        <v>3</v>
      </c>
      <c r="E5" s="5" t="s">
        <v>35</v>
      </c>
      <c r="F5" s="2" t="s">
        <v>29</v>
      </c>
      <c r="G5" s="2" t="s">
        <v>4</v>
      </c>
      <c r="H5" s="2">
        <v>3</v>
      </c>
      <c r="I5" s="14">
        <f>VLOOKUP(F5,[1]data!$D$2:$G$46,4,FALSE)</f>
        <v>35</v>
      </c>
      <c r="J5" s="14">
        <v>40</v>
      </c>
      <c r="K5" s="14">
        <f t="shared" ref="K5:K13" si="0">H5*I5+J5</f>
        <v>145</v>
      </c>
    </row>
    <row r="6" spans="1:11">
      <c r="A6" s="2">
        <v>3</v>
      </c>
      <c r="B6" s="2" t="s">
        <v>0</v>
      </c>
      <c r="C6" s="2" t="s">
        <v>21</v>
      </c>
      <c r="D6" s="2" t="s">
        <v>5</v>
      </c>
      <c r="E6" s="5" t="s">
        <v>35</v>
      </c>
      <c r="F6" s="2" t="s">
        <v>30</v>
      </c>
      <c r="G6" s="2" t="s">
        <v>4</v>
      </c>
      <c r="H6" s="2">
        <v>10</v>
      </c>
      <c r="I6" s="14">
        <f>VLOOKUP(F6,[1]data!$D$2:$G$46,4,FALSE)</f>
        <v>35</v>
      </c>
      <c r="J6" s="14">
        <v>40</v>
      </c>
      <c r="K6" s="14">
        <f t="shared" si="0"/>
        <v>390</v>
      </c>
    </row>
    <row r="7" spans="1:11">
      <c r="A7" s="2">
        <v>4</v>
      </c>
      <c r="B7" s="2" t="s">
        <v>8</v>
      </c>
      <c r="C7" s="2" t="s">
        <v>23</v>
      </c>
      <c r="D7" s="2" t="s">
        <v>9</v>
      </c>
      <c r="E7" s="5" t="s">
        <v>35</v>
      </c>
      <c r="F7" s="2" t="s">
        <v>31</v>
      </c>
      <c r="G7" s="2" t="s">
        <v>2</v>
      </c>
      <c r="H7" s="2">
        <v>10</v>
      </c>
      <c r="I7" s="14">
        <v>40</v>
      </c>
      <c r="J7" s="14">
        <v>40</v>
      </c>
      <c r="K7" s="14">
        <f t="shared" si="0"/>
        <v>440</v>
      </c>
    </row>
    <row r="8" spans="1:11">
      <c r="A8" s="2">
        <v>5</v>
      </c>
      <c r="B8" s="2" t="s">
        <v>8</v>
      </c>
      <c r="C8" s="2" t="s">
        <v>23</v>
      </c>
      <c r="D8" s="2" t="s">
        <v>9</v>
      </c>
      <c r="E8" s="5" t="s">
        <v>35</v>
      </c>
      <c r="F8" s="2" t="s">
        <v>31</v>
      </c>
      <c r="G8" s="2" t="s">
        <v>4</v>
      </c>
      <c r="H8" s="2">
        <v>7</v>
      </c>
      <c r="I8" s="14">
        <v>35</v>
      </c>
      <c r="J8" s="14"/>
      <c r="K8" s="14">
        <f t="shared" si="0"/>
        <v>245</v>
      </c>
    </row>
    <row r="9" spans="1:11">
      <c r="A9" s="2">
        <v>6</v>
      </c>
      <c r="B9" s="2" t="s">
        <v>6</v>
      </c>
      <c r="C9" s="2" t="s">
        <v>22</v>
      </c>
      <c r="D9" s="2" t="s">
        <v>7</v>
      </c>
      <c r="E9" s="5" t="s">
        <v>35</v>
      </c>
      <c r="F9" s="2" t="s">
        <v>28</v>
      </c>
      <c r="G9" s="2" t="s">
        <v>4</v>
      </c>
      <c r="H9" s="2">
        <v>6</v>
      </c>
      <c r="I9" s="14">
        <f>VLOOKUP(F9,[1]data!$D$2:$G$46,4,FALSE)</f>
        <v>35</v>
      </c>
      <c r="J9" s="14">
        <v>40</v>
      </c>
      <c r="K9" s="14">
        <f t="shared" si="0"/>
        <v>250</v>
      </c>
    </row>
    <row r="10" spans="1:11">
      <c r="A10" s="2">
        <v>7</v>
      </c>
      <c r="B10" s="2" t="s">
        <v>10</v>
      </c>
      <c r="C10" s="2" t="s">
        <v>24</v>
      </c>
      <c r="D10" s="2" t="s">
        <v>11</v>
      </c>
      <c r="E10" s="5" t="s">
        <v>35</v>
      </c>
      <c r="F10" s="2" t="s">
        <v>28</v>
      </c>
      <c r="G10" s="2" t="s">
        <v>2</v>
      </c>
      <c r="H10" s="2">
        <v>21</v>
      </c>
      <c r="I10" s="14">
        <f>VLOOKUP(F10,[1]data!$D$2:$E$46,2,FALSE)</f>
        <v>40</v>
      </c>
      <c r="J10" s="14">
        <v>40</v>
      </c>
      <c r="K10" s="14">
        <f t="shared" si="0"/>
        <v>880</v>
      </c>
    </row>
    <row r="11" spans="1:11">
      <c r="A11" s="2">
        <v>8</v>
      </c>
      <c r="B11" s="2" t="s">
        <v>14</v>
      </c>
      <c r="C11" s="2" t="s">
        <v>26</v>
      </c>
      <c r="D11" s="2" t="s">
        <v>15</v>
      </c>
      <c r="E11" s="5" t="s">
        <v>35</v>
      </c>
      <c r="F11" s="2" t="s">
        <v>33</v>
      </c>
      <c r="G11" s="2" t="s">
        <v>2</v>
      </c>
      <c r="H11" s="2">
        <v>33</v>
      </c>
      <c r="I11" s="14">
        <v>50</v>
      </c>
      <c r="J11" s="14">
        <v>40</v>
      </c>
      <c r="K11" s="14">
        <f t="shared" si="0"/>
        <v>1690</v>
      </c>
    </row>
    <row r="12" spans="1:11">
      <c r="A12" s="2">
        <v>9</v>
      </c>
      <c r="B12" s="2" t="s">
        <v>12</v>
      </c>
      <c r="C12" s="2" t="s">
        <v>25</v>
      </c>
      <c r="D12" s="2" t="s">
        <v>13</v>
      </c>
      <c r="E12" s="5" t="s">
        <v>35</v>
      </c>
      <c r="F12" s="2" t="s">
        <v>32</v>
      </c>
      <c r="G12" s="2" t="s">
        <v>4</v>
      </c>
      <c r="H12" s="2">
        <v>10</v>
      </c>
      <c r="I12" s="14">
        <f>VLOOKUP(F12,[1]data!$D$2:$G$46,4,FALSE)</f>
        <v>35</v>
      </c>
      <c r="J12" s="14">
        <v>40</v>
      </c>
      <c r="K12" s="14">
        <f t="shared" si="0"/>
        <v>390</v>
      </c>
    </row>
    <row r="13" spans="1:11">
      <c r="A13" s="2">
        <v>10</v>
      </c>
      <c r="B13" s="2" t="s">
        <v>16</v>
      </c>
      <c r="C13" s="2" t="s">
        <v>27</v>
      </c>
      <c r="D13" s="2" t="s">
        <v>17</v>
      </c>
      <c r="E13" s="5" t="s">
        <v>35</v>
      </c>
      <c r="F13" s="2" t="s">
        <v>34</v>
      </c>
      <c r="G13" s="2" t="s">
        <v>18</v>
      </c>
      <c r="H13" s="2">
        <v>2</v>
      </c>
      <c r="I13" s="14">
        <v>30</v>
      </c>
      <c r="J13" s="14">
        <v>40</v>
      </c>
      <c r="K13" s="14">
        <f t="shared" si="0"/>
        <v>100</v>
      </c>
    </row>
    <row r="14" spans="1:11" s="19" customFormat="1" ht="15" customHeight="1">
      <c r="A14" s="15" t="s">
        <v>51</v>
      </c>
      <c r="B14" s="16"/>
      <c r="C14" s="16"/>
      <c r="D14" s="16"/>
      <c r="E14" s="16"/>
      <c r="F14" s="16"/>
      <c r="G14" s="16"/>
      <c r="H14" s="16"/>
      <c r="I14" s="16"/>
      <c r="J14" s="17"/>
      <c r="K14" s="18">
        <f>SUM(K4:K13)</f>
        <v>4730</v>
      </c>
    </row>
    <row r="15" spans="1:11" s="19" customFormat="1" ht="30" customHeight="1">
      <c r="A15" s="4" t="s">
        <v>49</v>
      </c>
      <c r="B15" s="4"/>
      <c r="C15" s="4"/>
      <c r="D15" s="4"/>
      <c r="E15" s="4"/>
      <c r="F15" s="4"/>
      <c r="G15" s="4"/>
      <c r="H15" s="20"/>
      <c r="I15" s="20"/>
      <c r="J15" s="20"/>
      <c r="K15" s="3"/>
    </row>
    <row r="16" spans="1:11" s="19" customFormat="1" ht="30" customHeight="1">
      <c r="A16" s="4" t="s">
        <v>50</v>
      </c>
      <c r="B16" s="4"/>
      <c r="C16" s="4"/>
      <c r="D16" s="4"/>
      <c r="E16" s="4"/>
      <c r="F16" s="4"/>
      <c r="G16" s="4"/>
      <c r="H16" s="20"/>
      <c r="I16" s="20"/>
      <c r="J16" s="20"/>
      <c r="K16" s="3"/>
    </row>
  </sheetData>
  <sortState ref="B2:H11">
    <sortCondition ref="B2"/>
  </sortState>
  <mergeCells count="7">
    <mergeCell ref="A14:J14"/>
    <mergeCell ref="A15:J15"/>
    <mergeCell ref="A16:J16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2025-08-06T11:31:54Z</dcterms:created>
  <dcterms:modified xsi:type="dcterms:W3CDTF">2025-08-06T11:31:59Z</dcterms:modified>
</cp:coreProperties>
</file>