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Invoice!$A$3:$L$83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84" i="1" l="1"/>
  <c r="K81" i="1"/>
  <c r="H80" i="1" l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I67" i="1"/>
  <c r="K67" i="1" s="1"/>
  <c r="I68" i="1"/>
  <c r="I70" i="1"/>
  <c r="K70" i="1" s="1"/>
  <c r="I69" i="1"/>
  <c r="I71" i="1"/>
  <c r="I72" i="1"/>
  <c r="K72" i="1" s="1"/>
  <c r="I73" i="1"/>
  <c r="K73" i="1" s="1"/>
  <c r="I75" i="1"/>
  <c r="I74" i="1"/>
  <c r="K74" i="1" s="1"/>
  <c r="I79" i="1"/>
  <c r="I78" i="1"/>
  <c r="K78" i="1" s="1"/>
  <c r="I77" i="1"/>
  <c r="I76" i="1"/>
  <c r="K76" i="1" s="1"/>
  <c r="I80" i="1"/>
  <c r="I5" i="1"/>
  <c r="I7" i="1"/>
  <c r="I6" i="1"/>
  <c r="K6" i="1" s="1"/>
  <c r="I10" i="1"/>
  <c r="I9" i="1"/>
  <c r="I8" i="1"/>
  <c r="I14" i="1"/>
  <c r="I13" i="1"/>
  <c r="I12" i="1"/>
  <c r="K12" i="1" s="1"/>
  <c r="I11" i="1"/>
  <c r="I15" i="1"/>
  <c r="I16" i="1"/>
  <c r="I17" i="1"/>
  <c r="I19" i="1"/>
  <c r="I18" i="1"/>
  <c r="K18" i="1" s="1"/>
  <c r="I21" i="1"/>
  <c r="I20" i="1"/>
  <c r="K20" i="1" s="1"/>
  <c r="I24" i="1"/>
  <c r="I23" i="1"/>
  <c r="I22" i="1"/>
  <c r="I25" i="1"/>
  <c r="I27" i="1"/>
  <c r="I28" i="1"/>
  <c r="K28" i="1" s="1"/>
  <c r="I26" i="1"/>
  <c r="I29" i="1"/>
  <c r="I31" i="1"/>
  <c r="I30" i="1"/>
  <c r="K30" i="1" s="1"/>
  <c r="I33" i="1"/>
  <c r="I32" i="1"/>
  <c r="K32" i="1" s="1"/>
  <c r="I36" i="1"/>
  <c r="I35" i="1"/>
  <c r="I34" i="1"/>
  <c r="I38" i="1"/>
  <c r="K38" i="1" s="1"/>
  <c r="I37" i="1"/>
  <c r="I40" i="1"/>
  <c r="I41" i="1"/>
  <c r="I39" i="1"/>
  <c r="I45" i="1"/>
  <c r="I44" i="1"/>
  <c r="K44" i="1" s="1"/>
  <c r="I43" i="1"/>
  <c r="I42" i="1"/>
  <c r="K42" i="1" s="1"/>
  <c r="I46" i="1"/>
  <c r="I47" i="1"/>
  <c r="I50" i="1"/>
  <c r="I48" i="1"/>
  <c r="K48" i="1" s="1"/>
  <c r="I49" i="1"/>
  <c r="I51" i="1"/>
  <c r="I53" i="1"/>
  <c r="I52" i="1"/>
  <c r="I54" i="1"/>
  <c r="I55" i="1"/>
  <c r="I56" i="1"/>
  <c r="I57" i="1"/>
  <c r="I58" i="1"/>
  <c r="I59" i="1"/>
  <c r="I60" i="1"/>
  <c r="I64" i="1"/>
  <c r="I63" i="1"/>
  <c r="I62" i="1"/>
  <c r="K62" i="1" s="1"/>
  <c r="I61" i="1"/>
  <c r="I65" i="1"/>
  <c r="K65" i="1" s="1"/>
  <c r="I66" i="1"/>
  <c r="I4" i="1"/>
  <c r="K4" i="1" s="1"/>
  <c r="K10" i="1"/>
  <c r="K8" i="1"/>
  <c r="K14" i="1"/>
  <c r="K16" i="1"/>
  <c r="K24" i="1"/>
  <c r="K22" i="1"/>
  <c r="K26" i="1"/>
  <c r="K36" i="1"/>
  <c r="K34" i="1"/>
  <c r="K40" i="1"/>
  <c r="K46" i="1"/>
  <c r="K50" i="1"/>
  <c r="K52" i="1"/>
  <c r="K54" i="1"/>
  <c r="K55" i="1"/>
  <c r="K56" i="1"/>
  <c r="K57" i="1"/>
  <c r="K58" i="1"/>
  <c r="K59" i="1"/>
  <c r="K60" i="1"/>
  <c r="K64" i="1"/>
  <c r="K66" i="1"/>
  <c r="K68" i="1"/>
  <c r="K77" i="1"/>
  <c r="K80" i="1"/>
  <c r="K7" i="1" l="1"/>
  <c r="K9" i="1"/>
  <c r="K11" i="1"/>
  <c r="K13" i="1"/>
  <c r="K15" i="1"/>
  <c r="K17" i="1"/>
  <c r="K19" i="1"/>
  <c r="K21" i="1"/>
  <c r="K23" i="1"/>
  <c r="K25" i="1"/>
  <c r="K27" i="1"/>
  <c r="K29" i="1"/>
  <c r="K31" i="1"/>
  <c r="K33" i="1"/>
  <c r="K35" i="1"/>
  <c r="K37" i="1"/>
  <c r="K39" i="1"/>
  <c r="K41" i="1"/>
  <c r="K43" i="1"/>
  <c r="K45" i="1"/>
  <c r="K47" i="1"/>
  <c r="K49" i="1"/>
  <c r="K51" i="1"/>
  <c r="K53" i="1"/>
  <c r="K61" i="1"/>
  <c r="K63" i="1"/>
  <c r="K69" i="1"/>
  <c r="K71" i="1"/>
  <c r="K75" i="1"/>
  <c r="K79" i="1"/>
  <c r="K5" i="1"/>
</calcChain>
</file>

<file path=xl/sharedStrings.xml><?xml version="1.0" encoding="utf-8"?>
<sst xmlns="http://schemas.openxmlformats.org/spreadsheetml/2006/main" count="402" uniqueCount="220">
  <si>
    <t>INVOICE
PRAGATI LOGISTICS,SAMANTA SAHI KHUNTIA LANE,8984191006
GST No:21AGHPB9356M1Z9</t>
  </si>
  <si>
    <t>22/7/2024</t>
  </si>
  <si>
    <t>674</t>
  </si>
  <si>
    <t>30/7/2024</t>
  </si>
  <si>
    <t>725</t>
  </si>
  <si>
    <t>726</t>
  </si>
  <si>
    <t>28/7/2024</t>
  </si>
  <si>
    <t>714</t>
  </si>
  <si>
    <t>31/7/2024</t>
  </si>
  <si>
    <t>747</t>
  </si>
  <si>
    <t>18/7/2024</t>
  </si>
  <si>
    <t>637</t>
  </si>
  <si>
    <t>20/7/2024</t>
  </si>
  <si>
    <t>664</t>
  </si>
  <si>
    <t>661</t>
  </si>
  <si>
    <t>05/7/2024</t>
  </si>
  <si>
    <t>554</t>
  </si>
  <si>
    <t>557</t>
  </si>
  <si>
    <t>11/7/2024</t>
  </si>
  <si>
    <t>613</t>
  </si>
  <si>
    <t>03/7/2024</t>
  </si>
  <si>
    <t>512</t>
  </si>
  <si>
    <t>560</t>
  </si>
  <si>
    <t>525</t>
  </si>
  <si>
    <t>551</t>
  </si>
  <si>
    <t>02/7/2024</t>
  </si>
  <si>
    <t>546</t>
  </si>
  <si>
    <t>01/7/2024</t>
  </si>
  <si>
    <t>518</t>
  </si>
  <si>
    <t>505</t>
  </si>
  <si>
    <t>669</t>
  </si>
  <si>
    <t>615</t>
  </si>
  <si>
    <t>09/7/2024</t>
  </si>
  <si>
    <t>596</t>
  </si>
  <si>
    <t>673</t>
  </si>
  <si>
    <t>19/7/2024</t>
  </si>
  <si>
    <t>662</t>
  </si>
  <si>
    <t>658</t>
  </si>
  <si>
    <t>648</t>
  </si>
  <si>
    <t>656</t>
  </si>
  <si>
    <t>582</t>
  </si>
  <si>
    <t>642</t>
  </si>
  <si>
    <t>26/7/2024</t>
  </si>
  <si>
    <t>703</t>
  </si>
  <si>
    <t>689</t>
  </si>
  <si>
    <t>708</t>
  </si>
  <si>
    <t>710</t>
  </si>
  <si>
    <t>27/7/2024</t>
  </si>
  <si>
    <t>716</t>
  </si>
  <si>
    <t>24/7/2024</t>
  </si>
  <si>
    <t>691</t>
  </si>
  <si>
    <t>25/7/2024</t>
  </si>
  <si>
    <t>685</t>
  </si>
  <si>
    <t>23/7/2024</t>
  </si>
  <si>
    <t>671</t>
  </si>
  <si>
    <t>530</t>
  </si>
  <si>
    <t>682</t>
  </si>
  <si>
    <t>663</t>
  </si>
  <si>
    <t>717</t>
  </si>
  <si>
    <t>647</t>
  </si>
  <si>
    <t>16/7/2024</t>
  </si>
  <si>
    <t>635</t>
  </si>
  <si>
    <t>631</t>
  </si>
  <si>
    <t>13/7/2024</t>
  </si>
  <si>
    <t>623</t>
  </si>
  <si>
    <t>621</t>
  </si>
  <si>
    <t>624</t>
  </si>
  <si>
    <t>715</t>
  </si>
  <si>
    <t>751</t>
  </si>
  <si>
    <t>754</t>
  </si>
  <si>
    <t>753</t>
  </si>
  <si>
    <t>519</t>
  </si>
  <si>
    <t>586</t>
  </si>
  <si>
    <t>601</t>
  </si>
  <si>
    <t>600</t>
  </si>
  <si>
    <t>10/7/2024</t>
  </si>
  <si>
    <t>610</t>
  </si>
  <si>
    <t>594</t>
  </si>
  <si>
    <t>668</t>
  </si>
  <si>
    <t>700</t>
  </si>
  <si>
    <t>712</t>
  </si>
  <si>
    <t>713</t>
  </si>
  <si>
    <t>644</t>
  </si>
  <si>
    <t>694</t>
  </si>
  <si>
    <t>522</t>
  </si>
  <si>
    <t>521</t>
  </si>
  <si>
    <t>721</t>
  </si>
  <si>
    <t>720</t>
  </si>
  <si>
    <t>577</t>
  </si>
  <si>
    <t>699</t>
  </si>
  <si>
    <t>571</t>
  </si>
  <si>
    <t>597</t>
  </si>
  <si>
    <t>583</t>
  </si>
  <si>
    <t>604</t>
  </si>
  <si>
    <t>504</t>
  </si>
  <si>
    <t>12/7/2024</t>
  </si>
  <si>
    <t>598</t>
  </si>
  <si>
    <t>741</t>
  </si>
  <si>
    <t>619</t>
  </si>
  <si>
    <t>651</t>
  </si>
  <si>
    <t>Thanking you for your business.
PRAGATI LOGISTICS</t>
  </si>
  <si>
    <t>PL/DO/07651</t>
  </si>
  <si>
    <t>PL/DO/08191</t>
  </si>
  <si>
    <t>PL/DO/08190</t>
  </si>
  <si>
    <t>PL/DO/08059</t>
  </si>
  <si>
    <t>PL/DO/08290</t>
  </si>
  <si>
    <t>PL/DO/07337</t>
  </si>
  <si>
    <t>PL/DO/07494</t>
  </si>
  <si>
    <t>PL/DO/07474</t>
  </si>
  <si>
    <t>PL/DO/06548</t>
  </si>
  <si>
    <t>PL/DO/06549</t>
  </si>
  <si>
    <t>PL/DO/06940</t>
  </si>
  <si>
    <t>PL/DO/06299</t>
  </si>
  <si>
    <t>PL/DO/06298</t>
  </si>
  <si>
    <t>PL/DO/06297</t>
  </si>
  <si>
    <t>PL/DO/06296</t>
  </si>
  <si>
    <t>PL/DO/06197</t>
  </si>
  <si>
    <t>PL/DO/06167</t>
  </si>
  <si>
    <t>PL/DO/06300</t>
  </si>
  <si>
    <t>PL/DO/07480</t>
  </si>
  <si>
    <t>PL/DO/06939</t>
  </si>
  <si>
    <t>PL/DO/06777</t>
  </si>
  <si>
    <t>PL/DO/07648</t>
  </si>
  <si>
    <t>PL/DO/07448</t>
  </si>
  <si>
    <t>PL/DO/07447</t>
  </si>
  <si>
    <t>PL/DO/07446</t>
  </si>
  <si>
    <t>PL/DO/07445</t>
  </si>
  <si>
    <t>PL/DO/06731</t>
  </si>
  <si>
    <t>PL/DO/07338</t>
  </si>
  <si>
    <t>PL/DO/07927</t>
  </si>
  <si>
    <t>PL/DO/07926</t>
  </si>
  <si>
    <t>PL/DO/07925</t>
  </si>
  <si>
    <t>PL/DO/07924</t>
  </si>
  <si>
    <t>PL/DO/07996</t>
  </si>
  <si>
    <t>PL/DO/07802</t>
  </si>
  <si>
    <t>PL/DO/07799</t>
  </si>
  <si>
    <t>PL/DO/07703</t>
  </si>
  <si>
    <t>PL/DO/06166</t>
  </si>
  <si>
    <t>PL/DO/07803</t>
  </si>
  <si>
    <t>PL/DO/07495</t>
  </si>
  <si>
    <t>PL/DO/07997</t>
  </si>
  <si>
    <t>PL/DO/07330</t>
  </si>
  <si>
    <t>PL/DO/07192</t>
  </si>
  <si>
    <t>PL/DO/07190</t>
  </si>
  <si>
    <t>PL/DO/07059</t>
  </si>
  <si>
    <t>PL/DO/07058</t>
  </si>
  <si>
    <t>PL/DO/07032</t>
  </si>
  <si>
    <t>PL/DO/07998</t>
  </si>
  <si>
    <t>PL/DO/08289</t>
  </si>
  <si>
    <t>PL/DO/08288</t>
  </si>
  <si>
    <t>PL/DO/08287</t>
  </si>
  <si>
    <t>PL/DO/06171</t>
  </si>
  <si>
    <t>PL/DO/06787</t>
  </si>
  <si>
    <t>PL/DO/06779</t>
  </si>
  <si>
    <t>PL/DO/06778</t>
  </si>
  <si>
    <t>PL/DO/06846</t>
  </si>
  <si>
    <t>PL/DO/06791</t>
  </si>
  <si>
    <t>PL/MA/05504</t>
  </si>
  <si>
    <t>PL/MA/05682</t>
  </si>
  <si>
    <t>PL/MA/05684</t>
  </si>
  <si>
    <t>PL/MA/05683</t>
  </si>
  <si>
    <t>PL/MA/05325</t>
  </si>
  <si>
    <t>PL/MA/05549</t>
  </si>
  <si>
    <t>PL/MA/04555</t>
  </si>
  <si>
    <t>PL/MA/04554</t>
  </si>
  <si>
    <t>PL/MA/05706</t>
  </si>
  <si>
    <t>PL/MA/05705</t>
  </si>
  <si>
    <t>PL/MA/04726</t>
  </si>
  <si>
    <t>PL/MA/05574</t>
  </si>
  <si>
    <t>PL/MA/04728</t>
  </si>
  <si>
    <t>PL/MA/04903</t>
  </si>
  <si>
    <t>PL/MA/04905</t>
  </si>
  <si>
    <t>PL/MA/04888</t>
  </si>
  <si>
    <t>PL/MA/04531</t>
  </si>
  <si>
    <t>PL/MA/05036</t>
  </si>
  <si>
    <t>PL/MA/05920</t>
  </si>
  <si>
    <t>PL/MA/05035</t>
  </si>
  <si>
    <t>PL/MA/05332</t>
  </si>
  <si>
    <t>BHUBANESWAR</t>
  </si>
  <si>
    <t>GAMBHARIMUNDA</t>
  </si>
  <si>
    <t>DHENKANAL</t>
  </si>
  <si>
    <t>PURI</t>
  </si>
  <si>
    <t>JAGATSINGHPUR</t>
  </si>
  <si>
    <t>AUL</t>
  </si>
  <si>
    <t>KHURDA</t>
  </si>
  <si>
    <t>JATNI</t>
  </si>
  <si>
    <t>JALESWAR</t>
  </si>
  <si>
    <t>KENDRAPARA</t>
  </si>
  <si>
    <t>NAYAGARH</t>
  </si>
  <si>
    <t>JAJPUR ROAD</t>
  </si>
  <si>
    <t>KANDARPUR</t>
  </si>
  <si>
    <t>PATTAMUNDAI</t>
  </si>
  <si>
    <t>BARI</t>
  </si>
  <si>
    <t>BARIPADA</t>
  </si>
  <si>
    <t>BOLANGIR</t>
  </si>
  <si>
    <t>KEONJHAR</t>
  </si>
  <si>
    <t>BHADRAK</t>
  </si>
  <si>
    <t>TALCHER</t>
  </si>
  <si>
    <t>JHARSUGUDA</t>
  </si>
  <si>
    <t>ANGUL</t>
  </si>
  <si>
    <t>BALASORE</t>
  </si>
  <si>
    <t>RAIRANGPUR</t>
  </si>
  <si>
    <t>KARANJIA</t>
  </si>
  <si>
    <t>CTC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</si>
  <si>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</si>
  <si>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</si>
  <si>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</si>
  <si>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</si>
  <si>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</si>
  <si>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</si>
  <si>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</si>
  <si>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</si>
  <si>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HML</t>
  </si>
  <si>
    <t>LR CH</t>
  </si>
  <si>
    <t>AMOUNT</t>
  </si>
  <si>
    <t xml:space="preserve">
MARUTI ENTERPRISERS
Address:PROFESSORPADA PLOT NO.461, WARDNO.22  CANAL ROAD COLLEGE SQUARE CUTTACK ODISHA,9040983107
GST No:21AAGFM9770P1ZO
</t>
  </si>
  <si>
    <t>Kindly, verify &amp; confirm within 7 days, else GST will be filed by 20th AUG, 2024. 
GST to be paid by Consignor under Reverse Charge Mechanism(RCM) as per GST.</t>
  </si>
  <si>
    <t>NUAPADA (TALCHER)</t>
  </si>
  <si>
    <t>(RUPEES TWENTY ONE THOUSAND FOUR HUNDRED EIGHTY ONE ONLY)</t>
  </si>
  <si>
    <t xml:space="preserve">Bill Date: 31/07/2024
Bill NO : 14633
Total Amount: 21481.00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</si>
</sst>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2" fontId="0" fillId="2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 wrapText="1"/>
    </xf>
    <xf numFmtId="0" fontId="0" fillId="0" borderId="1" xfId="0" applyNumberFormat="1" applyBorder="1" applyAlignment="1">
      <alignment vertical="center" wrapText="1"/>
    </xf>
    <xf numFmtId="0" fontId="3" fillId="0" borderId="1" xfId="0" applyNumberFormat="1" applyFont="1" applyBorder="1" applyAlignment="1">
      <alignment vertical="center" wrapText="1"/>
    </xf>
    <xf numFmtId="2" fontId="0" fillId="2" borderId="1" xfId="0" applyNumberFormat="1" applyFont="1" applyFill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  <xf numFmtId="0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6</xdr:col>
      <xdr:colOff>285750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47625"/>
          <a:ext cx="4248150" cy="1019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AGATI%20LOGISTICS\BILL%20QUOTATION\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4">
          <cell r="C4" t="str">
            <v>AGARPADA</v>
          </cell>
          <cell r="D4">
            <v>88</v>
          </cell>
        </row>
        <row r="5">
          <cell r="C5" t="str">
            <v>ANANDPUR</v>
          </cell>
          <cell r="D5">
            <v>88</v>
          </cell>
        </row>
        <row r="6">
          <cell r="C6" t="str">
            <v>ANGUL</v>
          </cell>
          <cell r="D6">
            <v>83</v>
          </cell>
        </row>
        <row r="7">
          <cell r="C7" t="str">
            <v>ATHGARH</v>
          </cell>
          <cell r="D7">
            <v>83</v>
          </cell>
        </row>
        <row r="8">
          <cell r="C8" t="str">
            <v>AUL</v>
          </cell>
          <cell r="D8">
            <v>98</v>
          </cell>
        </row>
        <row r="9">
          <cell r="C9" t="str">
            <v>BALASORE</v>
          </cell>
          <cell r="D9">
            <v>78</v>
          </cell>
        </row>
        <row r="10">
          <cell r="C10" t="str">
            <v>BALIAPAL</v>
          </cell>
          <cell r="D10">
            <v>95</v>
          </cell>
        </row>
        <row r="11">
          <cell r="C11" t="str">
            <v>BALIKUDA</v>
          </cell>
          <cell r="D11">
            <v>83</v>
          </cell>
        </row>
        <row r="12">
          <cell r="C12" t="str">
            <v>BALUGAON</v>
          </cell>
          <cell r="D12">
            <v>83</v>
          </cell>
        </row>
        <row r="13">
          <cell r="C13" t="str">
            <v>BARIPADA</v>
          </cell>
          <cell r="D13">
            <v>83</v>
          </cell>
        </row>
        <row r="14">
          <cell r="C14" t="str">
            <v>BERHAMPUR</v>
          </cell>
          <cell r="D14">
            <v>78</v>
          </cell>
        </row>
        <row r="15">
          <cell r="C15" t="str">
            <v>BHADRAK</v>
          </cell>
          <cell r="D15">
            <v>83</v>
          </cell>
        </row>
        <row r="16">
          <cell r="C16" t="str">
            <v>BHUBANESWAR</v>
          </cell>
          <cell r="D16">
            <v>68</v>
          </cell>
        </row>
        <row r="17">
          <cell r="C17" t="str">
            <v>CHANDIKHOL</v>
          </cell>
          <cell r="D17">
            <v>78</v>
          </cell>
        </row>
        <row r="18">
          <cell r="C18" t="str">
            <v>CHOUDWAR</v>
          </cell>
          <cell r="D18">
            <v>84</v>
          </cell>
        </row>
        <row r="19">
          <cell r="C19" t="str">
            <v>DASAPALLA</v>
          </cell>
          <cell r="D19">
            <v>100</v>
          </cell>
        </row>
        <row r="20">
          <cell r="C20" t="str">
            <v>DHENKANAL</v>
          </cell>
          <cell r="D20">
            <v>78</v>
          </cell>
        </row>
        <row r="21">
          <cell r="C21" t="str">
            <v>GHASIPURA</v>
          </cell>
          <cell r="D21">
            <v>115</v>
          </cell>
        </row>
        <row r="22">
          <cell r="C22" t="str">
            <v>HARIPUR HAT</v>
          </cell>
          <cell r="D22">
            <v>83</v>
          </cell>
        </row>
        <row r="23">
          <cell r="C23" t="str">
            <v>JAGATPUR</v>
          </cell>
          <cell r="D23">
            <v>84</v>
          </cell>
        </row>
        <row r="24">
          <cell r="C24" t="str">
            <v>JAGATSINGHPUR</v>
          </cell>
          <cell r="D24">
            <v>78</v>
          </cell>
        </row>
        <row r="25">
          <cell r="C25" t="str">
            <v>JAJPUR ROAD</v>
          </cell>
          <cell r="D25">
            <v>83</v>
          </cell>
        </row>
        <row r="26">
          <cell r="C26" t="str">
            <v>JAJPUR TOWN</v>
          </cell>
          <cell r="D26">
            <v>83</v>
          </cell>
        </row>
        <row r="27">
          <cell r="C27" t="str">
            <v>JALESWAR</v>
          </cell>
          <cell r="D27">
            <v>93</v>
          </cell>
        </row>
        <row r="28">
          <cell r="C28" t="str">
            <v>JARKA</v>
          </cell>
          <cell r="D28">
            <v>78</v>
          </cell>
        </row>
        <row r="29">
          <cell r="C29" t="str">
            <v>JASIPUR</v>
          </cell>
          <cell r="D29">
            <v>125</v>
          </cell>
        </row>
        <row r="30">
          <cell r="C30" t="str">
            <v>JATNI</v>
          </cell>
          <cell r="D30">
            <v>78</v>
          </cell>
        </row>
        <row r="31">
          <cell r="C31" t="str">
            <v>JEYPORE</v>
          </cell>
          <cell r="D31">
            <v>125</v>
          </cell>
        </row>
        <row r="32">
          <cell r="C32" t="str">
            <v>JODA</v>
          </cell>
          <cell r="D32">
            <v>115</v>
          </cell>
        </row>
        <row r="33">
          <cell r="C33" t="str">
            <v>KAMPAGARH</v>
          </cell>
          <cell r="D33">
            <v>78</v>
          </cell>
        </row>
        <row r="34">
          <cell r="C34" t="str">
            <v>KANAKPUR</v>
          </cell>
          <cell r="D34">
            <v>88</v>
          </cell>
        </row>
        <row r="35">
          <cell r="C35" t="str">
            <v>KARANJIA</v>
          </cell>
          <cell r="D35">
            <v>115</v>
          </cell>
        </row>
        <row r="36">
          <cell r="C36" t="str">
            <v>KENDRAPARA</v>
          </cell>
          <cell r="D36">
            <v>83</v>
          </cell>
        </row>
        <row r="37">
          <cell r="C37" t="str">
            <v>KEONJHAR</v>
          </cell>
          <cell r="D37">
            <v>100</v>
          </cell>
        </row>
        <row r="38">
          <cell r="C38" t="str">
            <v>KESHPUR</v>
          </cell>
          <cell r="D38">
            <v>78</v>
          </cell>
        </row>
        <row r="39">
          <cell r="C39" t="str">
            <v>KHURDA</v>
          </cell>
          <cell r="D39">
            <v>78</v>
          </cell>
        </row>
        <row r="40">
          <cell r="C40" t="str">
            <v>MARSHAGHAI</v>
          </cell>
          <cell r="D40">
            <v>95</v>
          </cell>
        </row>
        <row r="41">
          <cell r="C41" t="str">
            <v>NARSINGHPUR</v>
          </cell>
          <cell r="D41">
            <v>93</v>
          </cell>
        </row>
        <row r="42">
          <cell r="C42" t="str">
            <v>NAYAGARH</v>
          </cell>
          <cell r="D42">
            <v>89</v>
          </cell>
        </row>
        <row r="43">
          <cell r="C43" t="str">
            <v>NILAGIRI</v>
          </cell>
          <cell r="D43">
            <v>90</v>
          </cell>
        </row>
        <row r="44">
          <cell r="C44" t="str">
            <v>NIMAPARA</v>
          </cell>
          <cell r="D44">
            <v>83</v>
          </cell>
        </row>
        <row r="45">
          <cell r="C45" t="str">
            <v>NIRAKARPUR</v>
          </cell>
          <cell r="D45">
            <v>85</v>
          </cell>
        </row>
        <row r="46">
          <cell r="C46" t="str">
            <v>PARADEEP</v>
          </cell>
          <cell r="D46">
            <v>88</v>
          </cell>
        </row>
        <row r="47">
          <cell r="C47" t="str">
            <v>PUNANGA</v>
          </cell>
          <cell r="D47">
            <v>78</v>
          </cell>
        </row>
        <row r="48">
          <cell r="C48" t="str">
            <v>PURI</v>
          </cell>
          <cell r="D48">
            <v>83</v>
          </cell>
        </row>
        <row r="49">
          <cell r="C49" t="str">
            <v>RAHAMA</v>
          </cell>
          <cell r="D49">
            <v>83</v>
          </cell>
        </row>
        <row r="50">
          <cell r="C50" t="str">
            <v>RAIRANGPUR</v>
          </cell>
          <cell r="D50">
            <v>125</v>
          </cell>
        </row>
        <row r="51">
          <cell r="C51" t="str">
            <v>ROURKELA</v>
          </cell>
          <cell r="D51">
            <v>125</v>
          </cell>
        </row>
        <row r="52">
          <cell r="C52" t="str">
            <v>SALIPUR</v>
          </cell>
          <cell r="D52">
            <v>78</v>
          </cell>
        </row>
        <row r="53">
          <cell r="C53" t="str">
            <v>SATASANKHA</v>
          </cell>
          <cell r="D53">
            <v>83</v>
          </cell>
        </row>
        <row r="54">
          <cell r="C54" t="str">
            <v>SIMULIA</v>
          </cell>
          <cell r="D54">
            <v>83</v>
          </cell>
        </row>
        <row r="55">
          <cell r="C55" t="str">
            <v>SORO</v>
          </cell>
          <cell r="D55">
            <v>93</v>
          </cell>
        </row>
        <row r="56">
          <cell r="C56" t="str">
            <v>SUKINDA</v>
          </cell>
          <cell r="D56">
            <v>85</v>
          </cell>
        </row>
        <row r="57">
          <cell r="C57" t="str">
            <v>TALCHER</v>
          </cell>
          <cell r="D57">
            <v>88</v>
          </cell>
        </row>
        <row r="58">
          <cell r="C58" t="str">
            <v>TARANGA</v>
          </cell>
          <cell r="D58">
            <v>95</v>
          </cell>
        </row>
        <row r="59">
          <cell r="C59" t="str">
            <v>TIGIRIA</v>
          </cell>
          <cell r="D59">
            <v>88</v>
          </cell>
        </row>
        <row r="60">
          <cell r="C60" t="str">
            <v>UDALA</v>
          </cell>
          <cell r="D60">
            <v>115</v>
          </cell>
        </row>
        <row r="61">
          <cell r="C61" t="str">
            <v>SHYAMSUNDARPUR</v>
          </cell>
          <cell r="D61">
            <v>83</v>
          </cell>
        </row>
        <row r="62">
          <cell r="C62" t="str">
            <v>BALIGUDA</v>
          </cell>
          <cell r="D62">
            <v>140</v>
          </cell>
        </row>
        <row r="63">
          <cell r="C63" t="str">
            <v>MALKANGIRI</v>
          </cell>
          <cell r="D63">
            <v>160</v>
          </cell>
        </row>
        <row r="64">
          <cell r="C64" t="str">
            <v>BARI</v>
          </cell>
          <cell r="D64">
            <v>100</v>
          </cell>
        </row>
        <row r="65">
          <cell r="C65" t="str">
            <v>KESINGA</v>
          </cell>
          <cell r="D65">
            <v>125</v>
          </cell>
        </row>
        <row r="66">
          <cell r="C66" t="str">
            <v>BOUDH</v>
          </cell>
          <cell r="D66">
            <v>125</v>
          </cell>
        </row>
        <row r="67">
          <cell r="C67" t="str">
            <v>JHARSUGUDA</v>
          </cell>
          <cell r="D67">
            <v>125</v>
          </cell>
        </row>
        <row r="68">
          <cell r="C68" t="str">
            <v>SAMBALPUR</v>
          </cell>
          <cell r="D68">
            <v>125</v>
          </cell>
        </row>
        <row r="69">
          <cell r="C69" t="str">
            <v>KHARIAR ROAD</v>
          </cell>
          <cell r="D69">
            <v>134</v>
          </cell>
        </row>
        <row r="70">
          <cell r="C70" t="str">
            <v>BEGUNIA</v>
          </cell>
          <cell r="D70">
            <v>89</v>
          </cell>
        </row>
        <row r="71">
          <cell r="C71" t="str">
            <v>DEOGARH</v>
          </cell>
          <cell r="D71">
            <v>184</v>
          </cell>
        </row>
        <row r="72">
          <cell r="C72" t="str">
            <v>SUNDARPADA</v>
          </cell>
          <cell r="D72">
            <v>78</v>
          </cell>
        </row>
        <row r="73">
          <cell r="C73" t="str">
            <v>SUNABEDA</v>
          </cell>
          <cell r="D73">
            <v>144</v>
          </cell>
        </row>
        <row r="74">
          <cell r="C74" t="str">
            <v>REDHAKHOL</v>
          </cell>
          <cell r="D74">
            <v>134</v>
          </cell>
        </row>
        <row r="75">
          <cell r="C75" t="str">
            <v>BOLANGIR</v>
          </cell>
          <cell r="D75">
            <v>129</v>
          </cell>
        </row>
        <row r="76">
          <cell r="C76" t="str">
            <v>CHANDANESWAR</v>
          </cell>
          <cell r="D76">
            <v>109</v>
          </cell>
        </row>
        <row r="77">
          <cell r="C77" t="str">
            <v>PARALAKHEMUNDI</v>
          </cell>
          <cell r="D77">
            <v>139</v>
          </cell>
        </row>
        <row r="78">
          <cell r="C78" t="str">
            <v>KUAKHIA</v>
          </cell>
          <cell r="D78">
            <v>83</v>
          </cell>
        </row>
        <row r="79">
          <cell r="C79" t="str">
            <v>MANGALPUR</v>
          </cell>
          <cell r="D79">
            <v>95</v>
          </cell>
        </row>
        <row r="80">
          <cell r="C80" t="str">
            <v>RAJ SUNAKHALA</v>
          </cell>
          <cell r="D80">
            <v>89</v>
          </cell>
        </row>
        <row r="81">
          <cell r="C81" t="str">
            <v>PICHUKULI</v>
          </cell>
          <cell r="D81">
            <v>89</v>
          </cell>
        </row>
        <row r="82">
          <cell r="C82" t="str">
            <v>TANGI</v>
          </cell>
          <cell r="D82">
            <v>94</v>
          </cell>
        </row>
        <row r="83">
          <cell r="C83" t="str">
            <v>G UDAYAGIRI</v>
          </cell>
          <cell r="D83">
            <v>129</v>
          </cell>
        </row>
        <row r="84">
          <cell r="C84" t="str">
            <v>NABARANGPUR</v>
          </cell>
          <cell r="D84">
            <v>144</v>
          </cell>
        </row>
        <row r="85">
          <cell r="C85" t="str">
            <v>JAYPATNA</v>
          </cell>
          <cell r="D85">
            <v>140</v>
          </cell>
        </row>
        <row r="86">
          <cell r="C86" t="str">
            <v>JHUMPURA</v>
          </cell>
          <cell r="D86">
            <v>125</v>
          </cell>
        </row>
        <row r="87">
          <cell r="C87" t="str">
            <v>PANIKOILI</v>
          </cell>
          <cell r="D87">
            <v>83</v>
          </cell>
        </row>
        <row r="88">
          <cell r="C88" t="str">
            <v>PATTAMUNDAI</v>
          </cell>
          <cell r="D88">
            <v>95</v>
          </cell>
        </row>
        <row r="89">
          <cell r="C89" t="str">
            <v>KANDARPUR</v>
          </cell>
          <cell r="D89">
            <v>78</v>
          </cell>
        </row>
        <row r="90">
          <cell r="C90" t="str">
            <v>GAMBHARIMUNDA</v>
          </cell>
          <cell r="D90">
            <v>120</v>
          </cell>
        </row>
        <row r="91">
          <cell r="C91" t="str">
            <v>NUAPADA (TALCHER)</v>
          </cell>
          <cell r="D91">
            <v>88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workbookViewId="0">
      <selection activeCell="N7" sqref="N7"/>
    </sheetView>
  </sheetViews>
  <sheetFormatPr defaultRowHeight="15"/>
  <cols>
    <col min="1" max="1" width="4.140625" style="1" customWidth="1"/>
    <col min="2" max="2" width="10.42578125" style="1" customWidth="1"/>
    <col min="3" max="3" width="12.7109375" style="1" bestFit="1" customWidth="1"/>
    <col min="4" max="4" width="6.42578125" style="1" bestFit="1" customWidth="1"/>
    <col min="5" max="5" width="18" style="1" bestFit="1" customWidth="1"/>
    <col min="6" max="6" width="8" style="1" customWidth="1"/>
    <col min="7" max="7" width="6" style="1" customWidth="1"/>
    <col min="8" max="8" width="7.5703125" style="2" customWidth="1"/>
    <col min="9" max="9" width="6.85546875" style="2" customWidth="1"/>
    <col min="10" max="10" width="7.1406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6"/>
      <c r="F1" s="16"/>
      <c r="G1" s="17"/>
      <c r="H1" s="14" t="s">
        <v>0</v>
      </c>
      <c r="I1" s="14"/>
      <c r="J1" s="14"/>
      <c r="K1" s="14"/>
    </row>
    <row r="2" spans="1:11" ht="82.5" customHeight="1">
      <c r="A2" s="11" t="s">
        <v>215</v>
      </c>
      <c r="B2" s="12"/>
      <c r="C2" s="12"/>
      <c r="D2" s="12"/>
      <c r="E2" s="12"/>
      <c r="F2" s="12"/>
      <c r="G2" s="13"/>
      <c r="H2" s="33" t="s">
        <v>219</v>
      </c>
      <c r="I2" s="14"/>
      <c r="J2" s="14"/>
      <c r="K2" s="14"/>
    </row>
    <row r="3" spans="1:11" s="32" customFormat="1" ht="15.95" customHeight="1">
      <c r="A3" s="30" t="s">
        <v>204</v>
      </c>
      <c r="B3" s="30" t="s">
        <v>205</v>
      </c>
      <c r="C3" s="30" t="s">
        <v>206</v>
      </c>
      <c r="D3" s="30" t="s">
        <v>207</v>
      </c>
      <c r="E3" s="30" t="s">
        <v>208</v>
      </c>
      <c r="F3" s="30" t="s">
        <v>209</v>
      </c>
      <c r="G3" s="30" t="s">
        <v>210</v>
      </c>
      <c r="H3" s="31" t="s">
        <v>211</v>
      </c>
      <c r="I3" s="31" t="s">
        <v>212</v>
      </c>
      <c r="J3" s="31" t="s">
        <v>213</v>
      </c>
      <c r="K3" s="31" t="s">
        <v>214</v>
      </c>
    </row>
    <row r="4" spans="1:11">
      <c r="A4" s="7">
        <v>1</v>
      </c>
      <c r="B4" s="4" t="s">
        <v>27</v>
      </c>
      <c r="C4" s="4" t="s">
        <v>117</v>
      </c>
      <c r="D4" s="6" t="s">
        <v>203</v>
      </c>
      <c r="E4" s="4" t="s">
        <v>178</v>
      </c>
      <c r="F4" s="4" t="s">
        <v>28</v>
      </c>
      <c r="G4" s="4">
        <v>2</v>
      </c>
      <c r="H4" s="8">
        <f>VLOOKUP(E4,'[1]MARUTI ENT.'!$C$4:$D$99,2,FALSE)</f>
        <v>68</v>
      </c>
      <c r="I4" s="5">
        <f>G4*2</f>
        <v>4</v>
      </c>
      <c r="J4" s="5">
        <v>25</v>
      </c>
      <c r="K4" s="5">
        <f>G4*H4+I4+J4</f>
        <v>165</v>
      </c>
    </row>
    <row r="5" spans="1:11">
      <c r="A5" s="7">
        <v>2</v>
      </c>
      <c r="B5" s="4" t="s">
        <v>27</v>
      </c>
      <c r="C5" s="4" t="s">
        <v>151</v>
      </c>
      <c r="D5" s="6" t="s">
        <v>203</v>
      </c>
      <c r="E5" s="4" t="s">
        <v>191</v>
      </c>
      <c r="F5" s="4" t="s">
        <v>71</v>
      </c>
      <c r="G5" s="4">
        <v>2</v>
      </c>
      <c r="H5" s="8">
        <f>VLOOKUP(E5,'[1]MARUTI ENT.'!$C$4:$D$99,2,FALSE)</f>
        <v>95</v>
      </c>
      <c r="I5" s="5">
        <f>G5*2</f>
        <v>4</v>
      </c>
      <c r="J5" s="5">
        <v>25</v>
      </c>
      <c r="K5" s="5">
        <f>G5*H5+I5+J5</f>
        <v>219</v>
      </c>
    </row>
    <row r="6" spans="1:11">
      <c r="A6" s="7">
        <v>3</v>
      </c>
      <c r="B6" s="4" t="s">
        <v>25</v>
      </c>
      <c r="C6" s="4" t="s">
        <v>137</v>
      </c>
      <c r="D6" s="6" t="s">
        <v>203</v>
      </c>
      <c r="E6" s="4" t="s">
        <v>184</v>
      </c>
      <c r="F6" s="4" t="s">
        <v>55</v>
      </c>
      <c r="G6" s="4">
        <v>1</v>
      </c>
      <c r="H6" s="8">
        <f>VLOOKUP(E6,'[1]MARUTI ENT.'!$C$4:$D$99,2,FALSE)</f>
        <v>78</v>
      </c>
      <c r="I6" s="5">
        <f>G6*2</f>
        <v>2</v>
      </c>
      <c r="J6" s="5">
        <v>25</v>
      </c>
      <c r="K6" s="5">
        <f>G6*H6+I6+J6</f>
        <v>105</v>
      </c>
    </row>
    <row r="7" spans="1:11">
      <c r="A7" s="7">
        <v>4</v>
      </c>
      <c r="B7" s="4" t="s">
        <v>25</v>
      </c>
      <c r="C7" s="4" t="s">
        <v>116</v>
      </c>
      <c r="D7" s="6" t="s">
        <v>203</v>
      </c>
      <c r="E7" s="4" t="s">
        <v>184</v>
      </c>
      <c r="F7" s="4" t="s">
        <v>26</v>
      </c>
      <c r="G7" s="4">
        <v>1</v>
      </c>
      <c r="H7" s="8">
        <f>VLOOKUP(E7,'[1]MARUTI ENT.'!$C$4:$D$99,2,FALSE)</f>
        <v>78</v>
      </c>
      <c r="I7" s="5">
        <f>G7*2</f>
        <v>2</v>
      </c>
      <c r="J7" s="5">
        <v>25</v>
      </c>
      <c r="K7" s="5">
        <f>G7*H7+I7+J7</f>
        <v>105</v>
      </c>
    </row>
    <row r="8" spans="1:11">
      <c r="A8" s="7">
        <v>5</v>
      </c>
      <c r="B8" s="4" t="s">
        <v>25</v>
      </c>
      <c r="C8" s="4" t="s">
        <v>173</v>
      </c>
      <c r="D8" s="6" t="s">
        <v>203</v>
      </c>
      <c r="E8" s="4" t="s">
        <v>199</v>
      </c>
      <c r="F8" s="4" t="s">
        <v>94</v>
      </c>
      <c r="G8" s="4">
        <v>4</v>
      </c>
      <c r="H8" s="8">
        <f>VLOOKUP(E8,'[1]MARUTI ENT.'!$C$4:$D$99,2,FALSE)</f>
        <v>83</v>
      </c>
      <c r="I8" s="5">
        <f>G8*2</f>
        <v>8</v>
      </c>
      <c r="J8" s="5">
        <v>25</v>
      </c>
      <c r="K8" s="5">
        <f>G8*H8+I8+J8</f>
        <v>365</v>
      </c>
    </row>
    <row r="9" spans="1:11">
      <c r="A9" s="7">
        <v>6</v>
      </c>
      <c r="B9" s="4" t="s">
        <v>25</v>
      </c>
      <c r="C9" s="4" t="s">
        <v>164</v>
      </c>
      <c r="D9" s="6" t="s">
        <v>203</v>
      </c>
      <c r="E9" s="4" t="s">
        <v>200</v>
      </c>
      <c r="F9" s="4" t="s">
        <v>85</v>
      </c>
      <c r="G9" s="4">
        <v>2</v>
      </c>
      <c r="H9" s="8">
        <f>VLOOKUP(E9,'[1]MARUTI ENT.'!$C$4:$D$99,2,FALSE)</f>
        <v>78</v>
      </c>
      <c r="I9" s="5">
        <f>G9*2</f>
        <v>4</v>
      </c>
      <c r="J9" s="5">
        <v>25</v>
      </c>
      <c r="K9" s="5">
        <f>G9*H9+I9+J9</f>
        <v>185</v>
      </c>
    </row>
    <row r="10" spans="1:11">
      <c r="A10" s="7">
        <v>7</v>
      </c>
      <c r="B10" s="4" t="s">
        <v>25</v>
      </c>
      <c r="C10" s="4" t="s">
        <v>163</v>
      </c>
      <c r="D10" s="6" t="s">
        <v>203</v>
      </c>
      <c r="E10" s="4" t="s">
        <v>193</v>
      </c>
      <c r="F10" s="4" t="s">
        <v>84</v>
      </c>
      <c r="G10" s="4">
        <v>1</v>
      </c>
      <c r="H10" s="8">
        <f>VLOOKUP(E10,'[1]MARUTI ENT.'!$C$4:$D$99,2,FALSE)</f>
        <v>83</v>
      </c>
      <c r="I10" s="5">
        <f>G10*2</f>
        <v>2</v>
      </c>
      <c r="J10" s="5">
        <v>25</v>
      </c>
      <c r="K10" s="5">
        <f>G10*H10+I10+J10</f>
        <v>110</v>
      </c>
    </row>
    <row r="11" spans="1:11">
      <c r="A11" s="7">
        <v>8</v>
      </c>
      <c r="B11" s="4" t="s">
        <v>20</v>
      </c>
      <c r="C11" s="4" t="s">
        <v>115</v>
      </c>
      <c r="D11" s="6" t="s">
        <v>203</v>
      </c>
      <c r="E11" s="4" t="s">
        <v>180</v>
      </c>
      <c r="F11" s="4" t="s">
        <v>24</v>
      </c>
      <c r="G11" s="4">
        <v>2</v>
      </c>
      <c r="H11" s="8">
        <f>VLOOKUP(E11,'[1]MARUTI ENT.'!$C$4:$D$99,2,FALSE)</f>
        <v>78</v>
      </c>
      <c r="I11" s="5">
        <f>G11*2</f>
        <v>4</v>
      </c>
      <c r="J11" s="5">
        <v>25</v>
      </c>
      <c r="K11" s="5">
        <f>G11*H11+I11+J11</f>
        <v>185</v>
      </c>
    </row>
    <row r="12" spans="1:11">
      <c r="A12" s="7">
        <v>9</v>
      </c>
      <c r="B12" s="4" t="s">
        <v>20</v>
      </c>
      <c r="C12" s="4" t="s">
        <v>114</v>
      </c>
      <c r="D12" s="6" t="s">
        <v>203</v>
      </c>
      <c r="E12" s="4" t="s">
        <v>183</v>
      </c>
      <c r="F12" s="4" t="s">
        <v>23</v>
      </c>
      <c r="G12" s="4">
        <v>1</v>
      </c>
      <c r="H12" s="8">
        <f>VLOOKUP(E12,'[1]MARUTI ENT.'!$C$4:$D$99,2,FALSE)</f>
        <v>98</v>
      </c>
      <c r="I12" s="5">
        <f>G12*2</f>
        <v>2</v>
      </c>
      <c r="J12" s="5">
        <v>25</v>
      </c>
      <c r="K12" s="5">
        <f>G12*H12+I12+J12</f>
        <v>125</v>
      </c>
    </row>
    <row r="13" spans="1:11">
      <c r="A13" s="7">
        <v>10</v>
      </c>
      <c r="B13" s="4" t="s">
        <v>20</v>
      </c>
      <c r="C13" s="4" t="s">
        <v>113</v>
      </c>
      <c r="D13" s="6" t="s">
        <v>203</v>
      </c>
      <c r="E13" s="4" t="s">
        <v>178</v>
      </c>
      <c r="F13" s="4" t="s">
        <v>22</v>
      </c>
      <c r="G13" s="4">
        <v>2</v>
      </c>
      <c r="H13" s="8">
        <f>VLOOKUP(E13,'[1]MARUTI ENT.'!$C$4:$D$99,2,FALSE)</f>
        <v>68</v>
      </c>
      <c r="I13" s="5">
        <f>G13*2</f>
        <v>4</v>
      </c>
      <c r="J13" s="5">
        <v>25</v>
      </c>
      <c r="K13" s="5">
        <f>G13*H13+I13+J13</f>
        <v>165</v>
      </c>
    </row>
    <row r="14" spans="1:11">
      <c r="A14" s="7">
        <v>11</v>
      </c>
      <c r="B14" s="4" t="s">
        <v>20</v>
      </c>
      <c r="C14" s="4" t="s">
        <v>112</v>
      </c>
      <c r="D14" s="6" t="s">
        <v>203</v>
      </c>
      <c r="E14" s="4" t="s">
        <v>178</v>
      </c>
      <c r="F14" s="4" t="s">
        <v>21</v>
      </c>
      <c r="G14" s="4">
        <v>2</v>
      </c>
      <c r="H14" s="8">
        <f>VLOOKUP(E14,'[1]MARUTI ENT.'!$C$4:$D$99,2,FALSE)</f>
        <v>68</v>
      </c>
      <c r="I14" s="5">
        <f>G14*2</f>
        <v>4</v>
      </c>
      <c r="J14" s="5">
        <v>25</v>
      </c>
      <c r="K14" s="5">
        <f>G14*H14+I14+J14</f>
        <v>165</v>
      </c>
    </row>
    <row r="15" spans="1:11">
      <c r="A15" s="7">
        <v>12</v>
      </c>
      <c r="B15" s="4" t="s">
        <v>20</v>
      </c>
      <c r="C15" s="4" t="s">
        <v>118</v>
      </c>
      <c r="D15" s="6" t="s">
        <v>203</v>
      </c>
      <c r="E15" s="4" t="s">
        <v>184</v>
      </c>
      <c r="F15" s="4" t="s">
        <v>29</v>
      </c>
      <c r="G15" s="4">
        <v>2</v>
      </c>
      <c r="H15" s="8">
        <f>VLOOKUP(E15,'[1]MARUTI ENT.'!$C$4:$D$99,2,FALSE)</f>
        <v>78</v>
      </c>
      <c r="I15" s="5">
        <f>G15*2</f>
        <v>4</v>
      </c>
      <c r="J15" s="5">
        <v>25</v>
      </c>
      <c r="K15" s="5">
        <f>G15*H15+I15+J15</f>
        <v>185</v>
      </c>
    </row>
    <row r="16" spans="1:11">
      <c r="A16" s="7">
        <v>13</v>
      </c>
      <c r="B16" s="4" t="s">
        <v>15</v>
      </c>
      <c r="C16" s="4" t="s">
        <v>109</v>
      </c>
      <c r="D16" s="6" t="s">
        <v>203</v>
      </c>
      <c r="E16" s="4" t="s">
        <v>181</v>
      </c>
      <c r="F16" s="4" t="s">
        <v>16</v>
      </c>
      <c r="G16" s="4">
        <v>2</v>
      </c>
      <c r="H16" s="8">
        <f>VLOOKUP(E16,'[1]MARUTI ENT.'!$C$4:$D$99,2,FALSE)</f>
        <v>83</v>
      </c>
      <c r="I16" s="5">
        <f>G16*2</f>
        <v>4</v>
      </c>
      <c r="J16" s="5">
        <v>25</v>
      </c>
      <c r="K16" s="5">
        <f>G16*H16+I16+J16</f>
        <v>195</v>
      </c>
    </row>
    <row r="17" spans="1:11">
      <c r="A17" s="7">
        <v>14</v>
      </c>
      <c r="B17" s="4" t="s">
        <v>15</v>
      </c>
      <c r="C17" s="4" t="s">
        <v>110</v>
      </c>
      <c r="D17" s="6" t="s">
        <v>203</v>
      </c>
      <c r="E17" s="4" t="s">
        <v>182</v>
      </c>
      <c r="F17" s="4" t="s">
        <v>17</v>
      </c>
      <c r="G17" s="4">
        <v>1</v>
      </c>
      <c r="H17" s="8">
        <f>VLOOKUP(E17,'[1]MARUTI ENT.'!$C$4:$D$99,2,FALSE)</f>
        <v>78</v>
      </c>
      <c r="I17" s="5">
        <f>G17*2</f>
        <v>2</v>
      </c>
      <c r="J17" s="5">
        <v>25</v>
      </c>
      <c r="K17" s="5">
        <f>G17*H17+I17+J17</f>
        <v>105</v>
      </c>
    </row>
    <row r="18" spans="1:11">
      <c r="A18" s="7">
        <v>15</v>
      </c>
      <c r="B18" s="4" t="s">
        <v>15</v>
      </c>
      <c r="C18" s="4" t="s">
        <v>167</v>
      </c>
      <c r="D18" s="6" t="s">
        <v>203</v>
      </c>
      <c r="E18" s="4" t="s">
        <v>196</v>
      </c>
      <c r="F18" s="4" t="s">
        <v>88</v>
      </c>
      <c r="G18" s="4">
        <v>1</v>
      </c>
      <c r="H18" s="8">
        <f>VLOOKUP(E18,'[1]MARUTI ENT.'!$C$4:$D$99,2,FALSE)</f>
        <v>83</v>
      </c>
      <c r="I18" s="5">
        <f>G18*2</f>
        <v>2</v>
      </c>
      <c r="J18" s="5">
        <v>25</v>
      </c>
      <c r="K18" s="5">
        <f>G18*H18+I18+J18</f>
        <v>110</v>
      </c>
    </row>
    <row r="19" spans="1:11">
      <c r="A19" s="7">
        <v>16</v>
      </c>
      <c r="B19" s="4" t="s">
        <v>15</v>
      </c>
      <c r="C19" s="4" t="s">
        <v>169</v>
      </c>
      <c r="D19" s="6" t="s">
        <v>203</v>
      </c>
      <c r="E19" s="4" t="s">
        <v>201</v>
      </c>
      <c r="F19" s="4" t="s">
        <v>90</v>
      </c>
      <c r="G19" s="4">
        <v>2</v>
      </c>
      <c r="H19" s="8">
        <f>VLOOKUP(E19,'[1]MARUTI ENT.'!$C$4:$D$99,2,FALSE)</f>
        <v>125</v>
      </c>
      <c r="I19" s="5">
        <f>G19*2</f>
        <v>4</v>
      </c>
      <c r="J19" s="5">
        <v>25</v>
      </c>
      <c r="K19" s="5">
        <f>G19*H19+I19+J19</f>
        <v>279</v>
      </c>
    </row>
    <row r="20" spans="1:11">
      <c r="A20" s="7">
        <v>17</v>
      </c>
      <c r="B20" s="4" t="s">
        <v>32</v>
      </c>
      <c r="C20" s="4" t="s">
        <v>127</v>
      </c>
      <c r="D20" s="6" t="s">
        <v>203</v>
      </c>
      <c r="E20" s="4" t="s">
        <v>186</v>
      </c>
      <c r="F20" s="4" t="s">
        <v>40</v>
      </c>
      <c r="G20" s="4">
        <v>2</v>
      </c>
      <c r="H20" s="8">
        <f>VLOOKUP(E20,'[1]MARUTI ENT.'!$C$4:$D$99,2,FALSE)</f>
        <v>93</v>
      </c>
      <c r="I20" s="5">
        <f>G20*2</f>
        <v>4</v>
      </c>
      <c r="J20" s="5">
        <v>25</v>
      </c>
      <c r="K20" s="5">
        <f>G20*H20+I20+J20</f>
        <v>215</v>
      </c>
    </row>
    <row r="21" spans="1:11">
      <c r="A21" s="7">
        <v>18</v>
      </c>
      <c r="B21" s="4" t="s">
        <v>32</v>
      </c>
      <c r="C21" s="4" t="s">
        <v>121</v>
      </c>
      <c r="D21" s="6" t="s">
        <v>203</v>
      </c>
      <c r="E21" s="4" t="s">
        <v>178</v>
      </c>
      <c r="F21" s="4" t="s">
        <v>33</v>
      </c>
      <c r="G21" s="4">
        <v>3</v>
      </c>
      <c r="H21" s="8">
        <f>VLOOKUP(E21,'[1]MARUTI ENT.'!$C$4:$D$99,2,FALSE)</f>
        <v>68</v>
      </c>
      <c r="I21" s="5">
        <f>G21*2</f>
        <v>6</v>
      </c>
      <c r="J21" s="5">
        <v>25</v>
      </c>
      <c r="K21" s="5">
        <f>G21*H21+I21+J21</f>
        <v>235</v>
      </c>
    </row>
    <row r="22" spans="1:11">
      <c r="A22" s="7">
        <v>19</v>
      </c>
      <c r="B22" s="4" t="s">
        <v>32</v>
      </c>
      <c r="C22" s="4" t="s">
        <v>154</v>
      </c>
      <c r="D22" s="6" t="s">
        <v>203</v>
      </c>
      <c r="E22" s="4" t="s">
        <v>178</v>
      </c>
      <c r="F22" s="4" t="s">
        <v>74</v>
      </c>
      <c r="G22" s="4">
        <v>4</v>
      </c>
      <c r="H22" s="8">
        <f>VLOOKUP(E22,'[1]MARUTI ENT.'!$C$4:$D$99,2,FALSE)</f>
        <v>68</v>
      </c>
      <c r="I22" s="5">
        <f>G22*2</f>
        <v>8</v>
      </c>
      <c r="J22" s="5">
        <v>25</v>
      </c>
      <c r="K22" s="5">
        <f>G22*H22+I22+J22</f>
        <v>305</v>
      </c>
    </row>
    <row r="23" spans="1:11">
      <c r="A23" s="7">
        <v>20</v>
      </c>
      <c r="B23" s="4" t="s">
        <v>32</v>
      </c>
      <c r="C23" s="4" t="s">
        <v>153</v>
      </c>
      <c r="D23" s="6" t="s">
        <v>203</v>
      </c>
      <c r="E23" s="4" t="s">
        <v>178</v>
      </c>
      <c r="F23" s="4" t="s">
        <v>73</v>
      </c>
      <c r="G23" s="4">
        <v>3</v>
      </c>
      <c r="H23" s="8">
        <f>VLOOKUP(E23,'[1]MARUTI ENT.'!$C$4:$D$99,2,FALSE)</f>
        <v>68</v>
      </c>
      <c r="I23" s="5">
        <f>G23*2</f>
        <v>6</v>
      </c>
      <c r="J23" s="5">
        <v>25</v>
      </c>
      <c r="K23" s="5">
        <f>G23*H23+I23+J23</f>
        <v>235</v>
      </c>
    </row>
    <row r="24" spans="1:11">
      <c r="A24" s="7">
        <v>21</v>
      </c>
      <c r="B24" s="4" t="s">
        <v>32</v>
      </c>
      <c r="C24" s="4" t="s">
        <v>152</v>
      </c>
      <c r="D24" s="6" t="s">
        <v>203</v>
      </c>
      <c r="E24" s="4" t="s">
        <v>185</v>
      </c>
      <c r="F24" s="4" t="s">
        <v>72</v>
      </c>
      <c r="G24" s="4">
        <v>3</v>
      </c>
      <c r="H24" s="8">
        <f>VLOOKUP(E24,'[1]MARUTI ENT.'!$C$4:$D$99,2,FALSE)</f>
        <v>78</v>
      </c>
      <c r="I24" s="5">
        <f>G24*2</f>
        <v>6</v>
      </c>
      <c r="J24" s="5">
        <v>25</v>
      </c>
      <c r="K24" s="5">
        <f>G24*H24+I24+J24</f>
        <v>265</v>
      </c>
    </row>
    <row r="25" spans="1:11">
      <c r="A25" s="7">
        <v>22</v>
      </c>
      <c r="B25" s="4" t="s">
        <v>32</v>
      </c>
      <c r="C25" s="4" t="s">
        <v>156</v>
      </c>
      <c r="D25" s="6" t="s">
        <v>203</v>
      </c>
      <c r="E25" s="4" t="s">
        <v>192</v>
      </c>
      <c r="F25" s="4" t="s">
        <v>77</v>
      </c>
      <c r="G25" s="4">
        <v>4</v>
      </c>
      <c r="H25" s="8">
        <f>VLOOKUP(E25,'[1]MARUTI ENT.'!$C$4:$D$99,2,FALSE)</f>
        <v>100</v>
      </c>
      <c r="I25" s="5">
        <f>G25*2</f>
        <v>8</v>
      </c>
      <c r="J25" s="5">
        <v>25</v>
      </c>
      <c r="K25" s="5">
        <f>G25*H25+I25+J25</f>
        <v>433</v>
      </c>
    </row>
    <row r="26" spans="1:11">
      <c r="A26" s="7">
        <v>23</v>
      </c>
      <c r="B26" s="4" t="s">
        <v>32</v>
      </c>
      <c r="C26" s="4" t="s">
        <v>172</v>
      </c>
      <c r="D26" s="6" t="s">
        <v>203</v>
      </c>
      <c r="E26" s="4" t="s">
        <v>200</v>
      </c>
      <c r="F26" s="4" t="s">
        <v>93</v>
      </c>
      <c r="G26" s="4">
        <v>2</v>
      </c>
      <c r="H26" s="8">
        <f>VLOOKUP(E26,'[1]MARUTI ENT.'!$C$4:$D$99,2,FALSE)</f>
        <v>78</v>
      </c>
      <c r="I26" s="5">
        <f>G26*2</f>
        <v>4</v>
      </c>
      <c r="J26" s="5">
        <v>25</v>
      </c>
      <c r="K26" s="5">
        <f>G26*H26+I26+J26</f>
        <v>185</v>
      </c>
    </row>
    <row r="27" spans="1:11">
      <c r="A27" s="7">
        <v>24</v>
      </c>
      <c r="B27" s="4" t="s">
        <v>32</v>
      </c>
      <c r="C27" s="4" t="s">
        <v>170</v>
      </c>
      <c r="D27" s="6" t="s">
        <v>203</v>
      </c>
      <c r="E27" s="4" t="s">
        <v>199</v>
      </c>
      <c r="F27" s="4" t="s">
        <v>91</v>
      </c>
      <c r="G27" s="4">
        <v>3</v>
      </c>
      <c r="H27" s="8">
        <f>VLOOKUP(E27,'[1]MARUTI ENT.'!$C$4:$D$99,2,FALSE)</f>
        <v>83</v>
      </c>
      <c r="I27" s="5">
        <f>G27*2</f>
        <v>6</v>
      </c>
      <c r="J27" s="5">
        <v>25</v>
      </c>
      <c r="K27" s="5">
        <f>G27*H27+I27+J27</f>
        <v>280</v>
      </c>
    </row>
    <row r="28" spans="1:11">
      <c r="A28" s="7">
        <v>25</v>
      </c>
      <c r="B28" s="4" t="s">
        <v>32</v>
      </c>
      <c r="C28" s="4" t="s">
        <v>171</v>
      </c>
      <c r="D28" s="6" t="s">
        <v>203</v>
      </c>
      <c r="E28" s="4" t="s">
        <v>193</v>
      </c>
      <c r="F28" s="4" t="s">
        <v>92</v>
      </c>
      <c r="G28" s="4">
        <v>2</v>
      </c>
      <c r="H28" s="8">
        <f>VLOOKUP(E28,'[1]MARUTI ENT.'!$C$4:$D$99,2,FALSE)</f>
        <v>83</v>
      </c>
      <c r="I28" s="5">
        <f>G28*2</f>
        <v>4</v>
      </c>
      <c r="J28" s="5">
        <v>25</v>
      </c>
      <c r="K28" s="5">
        <f>G28*H28+I28+J28</f>
        <v>195</v>
      </c>
    </row>
    <row r="29" spans="1:11">
      <c r="A29" s="7">
        <v>26</v>
      </c>
      <c r="B29" s="4" t="s">
        <v>75</v>
      </c>
      <c r="C29" s="4" t="s">
        <v>155</v>
      </c>
      <c r="D29" s="6" t="s">
        <v>203</v>
      </c>
      <c r="E29" s="4" t="s">
        <v>178</v>
      </c>
      <c r="F29" s="4" t="s">
        <v>76</v>
      </c>
      <c r="G29" s="4">
        <v>5</v>
      </c>
      <c r="H29" s="8">
        <f>VLOOKUP(E29,'[1]MARUTI ENT.'!$C$4:$D$99,2,FALSE)</f>
        <v>68</v>
      </c>
      <c r="I29" s="5">
        <f>G29*2</f>
        <v>10</v>
      </c>
      <c r="J29" s="5">
        <v>25</v>
      </c>
      <c r="K29" s="5">
        <f>G29*H29+I29+J29</f>
        <v>375</v>
      </c>
    </row>
    <row r="30" spans="1:11">
      <c r="A30" s="7">
        <v>27</v>
      </c>
      <c r="B30" s="4" t="s">
        <v>18</v>
      </c>
      <c r="C30" s="4" t="s">
        <v>120</v>
      </c>
      <c r="D30" s="6" t="s">
        <v>203</v>
      </c>
      <c r="E30" s="4" t="s">
        <v>182</v>
      </c>
      <c r="F30" s="4" t="s">
        <v>31</v>
      </c>
      <c r="G30" s="4">
        <v>1</v>
      </c>
      <c r="H30" s="8">
        <f>VLOOKUP(E30,'[1]MARUTI ENT.'!$C$4:$D$99,2,FALSE)</f>
        <v>78</v>
      </c>
      <c r="I30" s="5">
        <f>G30*2</f>
        <v>2</v>
      </c>
      <c r="J30" s="5">
        <v>25</v>
      </c>
      <c r="K30" s="5">
        <f>G30*H30+I30+J30</f>
        <v>105</v>
      </c>
    </row>
    <row r="31" spans="1:11">
      <c r="A31" s="7">
        <v>28</v>
      </c>
      <c r="B31" s="4" t="s">
        <v>18</v>
      </c>
      <c r="C31" s="4" t="s">
        <v>111</v>
      </c>
      <c r="D31" s="6" t="s">
        <v>203</v>
      </c>
      <c r="E31" s="4" t="s">
        <v>178</v>
      </c>
      <c r="F31" s="4" t="s">
        <v>19</v>
      </c>
      <c r="G31" s="4">
        <v>11</v>
      </c>
      <c r="H31" s="8">
        <f>VLOOKUP(E31,'[1]MARUTI ENT.'!$C$4:$D$99,2,FALSE)</f>
        <v>68</v>
      </c>
      <c r="I31" s="5">
        <f>G31*2</f>
        <v>22</v>
      </c>
      <c r="J31" s="5">
        <v>25</v>
      </c>
      <c r="K31" s="5">
        <f>G31*H31+I31+J31</f>
        <v>795</v>
      </c>
    </row>
    <row r="32" spans="1:11">
      <c r="A32" s="7">
        <v>29</v>
      </c>
      <c r="B32" s="4" t="s">
        <v>95</v>
      </c>
      <c r="C32" s="4" t="s">
        <v>176</v>
      </c>
      <c r="D32" s="6" t="s">
        <v>203</v>
      </c>
      <c r="E32" s="4" t="s">
        <v>195</v>
      </c>
      <c r="F32" s="4" t="s">
        <v>98</v>
      </c>
      <c r="G32" s="4">
        <v>4</v>
      </c>
      <c r="H32" s="8">
        <f>VLOOKUP(E32,'[1]MARUTI ENT.'!$C$4:$D$99,2,FALSE)</f>
        <v>100</v>
      </c>
      <c r="I32" s="5">
        <f>G32*2</f>
        <v>8</v>
      </c>
      <c r="J32" s="5">
        <v>25</v>
      </c>
      <c r="K32" s="5">
        <f>G32*H32+I32+J32</f>
        <v>433</v>
      </c>
    </row>
    <row r="33" spans="1:11">
      <c r="A33" s="7">
        <v>30</v>
      </c>
      <c r="B33" s="4" t="s">
        <v>95</v>
      </c>
      <c r="C33" s="4" t="s">
        <v>174</v>
      </c>
      <c r="D33" s="6" t="s">
        <v>203</v>
      </c>
      <c r="E33" s="4" t="s">
        <v>202</v>
      </c>
      <c r="F33" s="4" t="s">
        <v>96</v>
      </c>
      <c r="G33" s="4">
        <v>2</v>
      </c>
      <c r="H33" s="8">
        <f>VLOOKUP(E33,'[1]MARUTI ENT.'!$C$4:$D$99,2,FALSE)</f>
        <v>115</v>
      </c>
      <c r="I33" s="5">
        <f>G33*2</f>
        <v>4</v>
      </c>
      <c r="J33" s="5">
        <v>25</v>
      </c>
      <c r="K33" s="5">
        <f>G33*H33+I33+J33</f>
        <v>259</v>
      </c>
    </row>
    <row r="34" spans="1:11">
      <c r="A34" s="7">
        <v>31</v>
      </c>
      <c r="B34" s="4" t="s">
        <v>63</v>
      </c>
      <c r="C34" s="4" t="s">
        <v>146</v>
      </c>
      <c r="D34" s="6" t="s">
        <v>203</v>
      </c>
      <c r="E34" s="4" t="s">
        <v>187</v>
      </c>
      <c r="F34" s="4" t="s">
        <v>66</v>
      </c>
      <c r="G34" s="4">
        <v>2</v>
      </c>
      <c r="H34" s="8">
        <f>VLOOKUP(E34,'[1]MARUTI ENT.'!$C$4:$D$99,2,FALSE)</f>
        <v>83</v>
      </c>
      <c r="I34" s="5">
        <f>G34*2</f>
        <v>4</v>
      </c>
      <c r="J34" s="5">
        <v>25</v>
      </c>
      <c r="K34" s="5">
        <f>G34*H34+I34+J34</f>
        <v>195</v>
      </c>
    </row>
    <row r="35" spans="1:11">
      <c r="A35" s="7">
        <v>32</v>
      </c>
      <c r="B35" s="4" t="s">
        <v>63</v>
      </c>
      <c r="C35" s="4" t="s">
        <v>145</v>
      </c>
      <c r="D35" s="6" t="s">
        <v>203</v>
      </c>
      <c r="E35" s="4" t="s">
        <v>181</v>
      </c>
      <c r="F35" s="4" t="s">
        <v>65</v>
      </c>
      <c r="G35" s="4">
        <v>1</v>
      </c>
      <c r="H35" s="8">
        <f>VLOOKUP(E35,'[1]MARUTI ENT.'!$C$4:$D$99,2,FALSE)</f>
        <v>83</v>
      </c>
      <c r="I35" s="5">
        <f>G35*2</f>
        <v>2</v>
      </c>
      <c r="J35" s="5">
        <v>25</v>
      </c>
      <c r="K35" s="5">
        <f>G35*H35+I35+J35</f>
        <v>110</v>
      </c>
    </row>
    <row r="36" spans="1:11">
      <c r="A36" s="7">
        <v>33</v>
      </c>
      <c r="B36" s="4" t="s">
        <v>63</v>
      </c>
      <c r="C36" s="4" t="s">
        <v>144</v>
      </c>
      <c r="D36" s="6" t="s">
        <v>203</v>
      </c>
      <c r="E36" s="4" t="s">
        <v>178</v>
      </c>
      <c r="F36" s="4" t="s">
        <v>64</v>
      </c>
      <c r="G36" s="4">
        <v>6</v>
      </c>
      <c r="H36" s="8">
        <f>VLOOKUP(E36,'[1]MARUTI ENT.'!$C$4:$D$99,2,FALSE)</f>
        <v>68</v>
      </c>
      <c r="I36" s="5">
        <f>G36*2</f>
        <v>12</v>
      </c>
      <c r="J36" s="5">
        <v>25</v>
      </c>
      <c r="K36" s="5">
        <f>G36*H36+I36+J36</f>
        <v>445</v>
      </c>
    </row>
    <row r="37" spans="1:11">
      <c r="A37" s="7">
        <v>34</v>
      </c>
      <c r="B37" s="4" t="s">
        <v>60</v>
      </c>
      <c r="C37" s="4" t="s">
        <v>143</v>
      </c>
      <c r="D37" s="6" t="s">
        <v>203</v>
      </c>
      <c r="E37" s="4" t="s">
        <v>178</v>
      </c>
      <c r="F37" s="4" t="s">
        <v>62</v>
      </c>
      <c r="G37" s="4">
        <v>5</v>
      </c>
      <c r="H37" s="8">
        <f>VLOOKUP(E37,'[1]MARUTI ENT.'!$C$4:$D$99,2,FALSE)</f>
        <v>68</v>
      </c>
      <c r="I37" s="5">
        <f>G37*2</f>
        <v>10</v>
      </c>
      <c r="J37" s="5">
        <v>25</v>
      </c>
      <c r="K37" s="5">
        <f>G37*H37+I37+J37</f>
        <v>375</v>
      </c>
    </row>
    <row r="38" spans="1:11">
      <c r="A38" s="7">
        <v>35</v>
      </c>
      <c r="B38" s="4" t="s">
        <v>60</v>
      </c>
      <c r="C38" s="4" t="s">
        <v>142</v>
      </c>
      <c r="D38" s="6" t="s">
        <v>203</v>
      </c>
      <c r="E38" s="4" t="s">
        <v>178</v>
      </c>
      <c r="F38" s="4" t="s">
        <v>61</v>
      </c>
      <c r="G38" s="4">
        <v>5</v>
      </c>
      <c r="H38" s="8">
        <f>VLOOKUP(E38,'[1]MARUTI ENT.'!$C$4:$D$99,2,FALSE)</f>
        <v>68</v>
      </c>
      <c r="I38" s="5">
        <f>G38*2</f>
        <v>10</v>
      </c>
      <c r="J38" s="5">
        <v>25</v>
      </c>
      <c r="K38" s="5">
        <f>G38*H38+I38+J38</f>
        <v>375</v>
      </c>
    </row>
    <row r="39" spans="1:11">
      <c r="A39" s="7">
        <v>36</v>
      </c>
      <c r="B39" s="4" t="s">
        <v>10</v>
      </c>
      <c r="C39" s="4" t="s">
        <v>141</v>
      </c>
      <c r="D39" s="6" t="s">
        <v>203</v>
      </c>
      <c r="E39" s="4" t="s">
        <v>189</v>
      </c>
      <c r="F39" s="4" t="s">
        <v>59</v>
      </c>
      <c r="G39" s="4">
        <v>1</v>
      </c>
      <c r="H39" s="8">
        <f>VLOOKUP(E39,'[1]MARUTI ENT.'!$C$4:$D$99,2,FALSE)</f>
        <v>83</v>
      </c>
      <c r="I39" s="5">
        <f>G39*2</f>
        <v>2</v>
      </c>
      <c r="J39" s="5">
        <v>25</v>
      </c>
      <c r="K39" s="5">
        <f>G39*H39+I39+J39</f>
        <v>110</v>
      </c>
    </row>
    <row r="40" spans="1:11">
      <c r="A40" s="7">
        <v>37</v>
      </c>
      <c r="B40" s="4" t="s">
        <v>10</v>
      </c>
      <c r="C40" s="4" t="s">
        <v>106</v>
      </c>
      <c r="D40" s="6" t="s">
        <v>203</v>
      </c>
      <c r="E40" s="4" t="s">
        <v>178</v>
      </c>
      <c r="F40" s="4" t="s">
        <v>11</v>
      </c>
      <c r="G40" s="4">
        <v>4</v>
      </c>
      <c r="H40" s="8">
        <f>VLOOKUP(E40,'[1]MARUTI ENT.'!$C$4:$D$99,2,FALSE)</f>
        <v>68</v>
      </c>
      <c r="I40" s="5">
        <f>G40*2</f>
        <v>8</v>
      </c>
      <c r="J40" s="5">
        <v>25</v>
      </c>
      <c r="K40" s="5">
        <f>G40*H40+I40+J40</f>
        <v>305</v>
      </c>
    </row>
    <row r="41" spans="1:11">
      <c r="A41" s="7">
        <v>38</v>
      </c>
      <c r="B41" s="4" t="s">
        <v>10</v>
      </c>
      <c r="C41" s="4" t="s">
        <v>128</v>
      </c>
      <c r="D41" s="6" t="s">
        <v>203</v>
      </c>
      <c r="E41" s="4" t="s">
        <v>178</v>
      </c>
      <c r="F41" s="4" t="s">
        <v>41</v>
      </c>
      <c r="G41" s="4">
        <v>4</v>
      </c>
      <c r="H41" s="8">
        <f>VLOOKUP(E41,'[1]MARUTI ENT.'!$C$4:$D$99,2,FALSE)</f>
        <v>68</v>
      </c>
      <c r="I41" s="5">
        <f>G41*2</f>
        <v>8</v>
      </c>
      <c r="J41" s="5">
        <v>25</v>
      </c>
      <c r="K41" s="5">
        <f>G41*H41+I41+J41</f>
        <v>305</v>
      </c>
    </row>
    <row r="42" spans="1:11">
      <c r="A42" s="7">
        <v>39</v>
      </c>
      <c r="B42" s="4" t="s">
        <v>35</v>
      </c>
      <c r="C42" s="4" t="s">
        <v>126</v>
      </c>
      <c r="D42" s="6" t="s">
        <v>203</v>
      </c>
      <c r="E42" s="4" t="s">
        <v>178</v>
      </c>
      <c r="F42" s="4" t="s">
        <v>39</v>
      </c>
      <c r="G42" s="4">
        <v>2</v>
      </c>
      <c r="H42" s="8">
        <f>VLOOKUP(E42,'[1]MARUTI ENT.'!$C$4:$D$99,2,FALSE)</f>
        <v>68</v>
      </c>
      <c r="I42" s="5">
        <f>G42*2</f>
        <v>4</v>
      </c>
      <c r="J42" s="5">
        <v>25</v>
      </c>
      <c r="K42" s="5">
        <f>G42*H42+I42+J42</f>
        <v>165</v>
      </c>
    </row>
    <row r="43" spans="1:11">
      <c r="A43" s="7">
        <v>40</v>
      </c>
      <c r="B43" s="4" t="s">
        <v>35</v>
      </c>
      <c r="C43" s="4" t="s">
        <v>125</v>
      </c>
      <c r="D43" s="6" t="s">
        <v>203</v>
      </c>
      <c r="E43" s="4" t="s">
        <v>178</v>
      </c>
      <c r="F43" s="4" t="s">
        <v>38</v>
      </c>
      <c r="G43" s="4">
        <v>3</v>
      </c>
      <c r="H43" s="8">
        <f>VLOOKUP(E43,'[1]MARUTI ENT.'!$C$4:$D$99,2,FALSE)</f>
        <v>68</v>
      </c>
      <c r="I43" s="5">
        <f>G43*2</f>
        <v>6</v>
      </c>
      <c r="J43" s="5">
        <v>25</v>
      </c>
      <c r="K43" s="5">
        <f>G43*H43+I43+J43</f>
        <v>235</v>
      </c>
    </row>
    <row r="44" spans="1:11">
      <c r="A44" s="7">
        <v>41</v>
      </c>
      <c r="B44" s="4" t="s">
        <v>35</v>
      </c>
      <c r="C44" s="4" t="s">
        <v>124</v>
      </c>
      <c r="D44" s="6" t="s">
        <v>203</v>
      </c>
      <c r="E44" s="4" t="s">
        <v>178</v>
      </c>
      <c r="F44" s="4" t="s">
        <v>37</v>
      </c>
      <c r="G44" s="4">
        <v>4</v>
      </c>
      <c r="H44" s="8">
        <f>VLOOKUP(E44,'[1]MARUTI ENT.'!$C$4:$D$99,2,FALSE)</f>
        <v>68</v>
      </c>
      <c r="I44" s="5">
        <f>G44*2</f>
        <v>8</v>
      </c>
      <c r="J44" s="5">
        <v>25</v>
      </c>
      <c r="K44" s="5">
        <f>G44*H44+I44+J44</f>
        <v>305</v>
      </c>
    </row>
    <row r="45" spans="1:11">
      <c r="A45" s="7">
        <v>42</v>
      </c>
      <c r="B45" s="4" t="s">
        <v>35</v>
      </c>
      <c r="C45" s="4" t="s">
        <v>123</v>
      </c>
      <c r="D45" s="6" t="s">
        <v>203</v>
      </c>
      <c r="E45" s="4" t="s">
        <v>185</v>
      </c>
      <c r="F45" s="4" t="s">
        <v>36</v>
      </c>
      <c r="G45" s="4">
        <v>1</v>
      </c>
      <c r="H45" s="8">
        <f>VLOOKUP(E45,'[1]MARUTI ENT.'!$C$4:$D$99,2,FALSE)</f>
        <v>78</v>
      </c>
      <c r="I45" s="5">
        <f>G45*2</f>
        <v>2</v>
      </c>
      <c r="J45" s="5">
        <v>25</v>
      </c>
      <c r="K45" s="5">
        <f>G45*H45+I45+J45</f>
        <v>105</v>
      </c>
    </row>
    <row r="46" spans="1:11">
      <c r="A46" s="7">
        <v>43</v>
      </c>
      <c r="B46" s="4" t="s">
        <v>35</v>
      </c>
      <c r="C46" s="4" t="s">
        <v>161</v>
      </c>
      <c r="D46" s="6" t="s">
        <v>203</v>
      </c>
      <c r="E46" s="4" t="s">
        <v>198</v>
      </c>
      <c r="F46" s="4" t="s">
        <v>82</v>
      </c>
      <c r="G46" s="4">
        <v>2</v>
      </c>
      <c r="H46" s="8">
        <f>VLOOKUP(E46,'[1]MARUTI ENT.'!$C$4:$D$99,2,FALSE)</f>
        <v>125</v>
      </c>
      <c r="I46" s="5">
        <f>G46*2</f>
        <v>4</v>
      </c>
      <c r="J46" s="5">
        <v>25</v>
      </c>
      <c r="K46" s="5">
        <f>G46*H46+I46+J46</f>
        <v>279</v>
      </c>
    </row>
    <row r="47" spans="1:11">
      <c r="A47" s="7">
        <v>44</v>
      </c>
      <c r="B47" s="4" t="s">
        <v>35</v>
      </c>
      <c r="C47" s="4" t="s">
        <v>177</v>
      </c>
      <c r="D47" s="6" t="s">
        <v>203</v>
      </c>
      <c r="E47" s="4" t="s">
        <v>195</v>
      </c>
      <c r="F47" s="4" t="s">
        <v>99</v>
      </c>
      <c r="G47" s="4">
        <v>3</v>
      </c>
      <c r="H47" s="8">
        <f>VLOOKUP(E47,'[1]MARUTI ENT.'!$C$4:$D$99,2,FALSE)</f>
        <v>100</v>
      </c>
      <c r="I47" s="5">
        <f>G47*2</f>
        <v>6</v>
      </c>
      <c r="J47" s="5">
        <v>25</v>
      </c>
      <c r="K47" s="5">
        <f>G47*H47+I47+J47</f>
        <v>331</v>
      </c>
    </row>
    <row r="48" spans="1:11">
      <c r="A48" s="7">
        <v>45</v>
      </c>
      <c r="B48" s="4" t="s">
        <v>12</v>
      </c>
      <c r="C48" s="4" t="s">
        <v>108</v>
      </c>
      <c r="D48" s="6" t="s">
        <v>203</v>
      </c>
      <c r="E48" s="4" t="s">
        <v>180</v>
      </c>
      <c r="F48" s="4" t="s">
        <v>14</v>
      </c>
      <c r="G48" s="4">
        <v>3</v>
      </c>
      <c r="H48" s="8">
        <f>VLOOKUP(E48,'[1]MARUTI ENT.'!$C$4:$D$99,2,FALSE)</f>
        <v>78</v>
      </c>
      <c r="I48" s="5">
        <f>G48*2</f>
        <v>6</v>
      </c>
      <c r="J48" s="5">
        <v>25</v>
      </c>
      <c r="K48" s="5">
        <f>G48*H48+I48+J48</f>
        <v>265</v>
      </c>
    </row>
    <row r="49" spans="1:11">
      <c r="A49" s="7">
        <v>46</v>
      </c>
      <c r="B49" s="4" t="s">
        <v>12</v>
      </c>
      <c r="C49" s="4" t="s">
        <v>119</v>
      </c>
      <c r="D49" s="6" t="s">
        <v>203</v>
      </c>
      <c r="E49" s="4" t="s">
        <v>178</v>
      </c>
      <c r="F49" s="4" t="s">
        <v>30</v>
      </c>
      <c r="G49" s="4">
        <v>13</v>
      </c>
      <c r="H49" s="8">
        <f>VLOOKUP(E49,'[1]MARUTI ENT.'!$C$4:$D$99,2,FALSE)</f>
        <v>68</v>
      </c>
      <c r="I49" s="5">
        <f>G49*2</f>
        <v>26</v>
      </c>
      <c r="J49" s="5">
        <v>25</v>
      </c>
      <c r="K49" s="5">
        <f>G49*H49+I49+J49</f>
        <v>935</v>
      </c>
    </row>
    <row r="50" spans="1:11">
      <c r="A50" s="7">
        <v>47</v>
      </c>
      <c r="B50" s="4" t="s">
        <v>12</v>
      </c>
      <c r="C50" s="4" t="s">
        <v>107</v>
      </c>
      <c r="D50" s="6" t="s">
        <v>203</v>
      </c>
      <c r="E50" s="4" t="s">
        <v>178</v>
      </c>
      <c r="F50" s="4" t="s">
        <v>13</v>
      </c>
      <c r="G50" s="4">
        <v>6</v>
      </c>
      <c r="H50" s="8">
        <f>VLOOKUP(E50,'[1]MARUTI ENT.'!$C$4:$D$99,2,FALSE)</f>
        <v>68</v>
      </c>
      <c r="I50" s="5">
        <f>G50*2</f>
        <v>12</v>
      </c>
      <c r="J50" s="5">
        <v>25</v>
      </c>
      <c r="K50" s="5">
        <f>G50*H50+I50+J50</f>
        <v>445</v>
      </c>
    </row>
    <row r="51" spans="1:11">
      <c r="A51" s="7">
        <v>48</v>
      </c>
      <c r="B51" s="4" t="s">
        <v>12</v>
      </c>
      <c r="C51" s="4" t="s">
        <v>139</v>
      </c>
      <c r="D51" s="6" t="s">
        <v>203</v>
      </c>
      <c r="E51" s="4" t="s">
        <v>180</v>
      </c>
      <c r="F51" s="4" t="s">
        <v>57</v>
      </c>
      <c r="G51" s="4">
        <v>1</v>
      </c>
      <c r="H51" s="8">
        <f>VLOOKUP(E51,'[1]MARUTI ENT.'!$C$4:$D$99,2,FALSE)</f>
        <v>78</v>
      </c>
      <c r="I51" s="5">
        <f>G51*2</f>
        <v>2</v>
      </c>
      <c r="J51" s="5">
        <v>25</v>
      </c>
      <c r="K51" s="5">
        <f>G51*H51+I51+J51</f>
        <v>105</v>
      </c>
    </row>
    <row r="52" spans="1:11">
      <c r="A52" s="7">
        <v>49</v>
      </c>
      <c r="B52" s="4" t="s">
        <v>1</v>
      </c>
      <c r="C52" s="4" t="s">
        <v>122</v>
      </c>
      <c r="D52" s="6" t="s">
        <v>203</v>
      </c>
      <c r="E52" s="4" t="s">
        <v>178</v>
      </c>
      <c r="F52" s="4" t="s">
        <v>34</v>
      </c>
      <c r="G52" s="4">
        <v>7</v>
      </c>
      <c r="H52" s="8">
        <f>VLOOKUP(E52,'[1]MARUTI ENT.'!$C$4:$D$99,2,FALSE)</f>
        <v>68</v>
      </c>
      <c r="I52" s="5">
        <f>G52*2</f>
        <v>14</v>
      </c>
      <c r="J52" s="5">
        <v>25</v>
      </c>
      <c r="K52" s="5">
        <f>G52*H52+I52+J52</f>
        <v>515</v>
      </c>
    </row>
    <row r="53" spans="1:11">
      <c r="A53" s="7">
        <v>50</v>
      </c>
      <c r="B53" s="4" t="s">
        <v>1</v>
      </c>
      <c r="C53" s="4" t="s">
        <v>101</v>
      </c>
      <c r="D53" s="6" t="s">
        <v>203</v>
      </c>
      <c r="E53" s="4" t="s">
        <v>178</v>
      </c>
      <c r="F53" s="4" t="s">
        <v>2</v>
      </c>
      <c r="G53" s="4">
        <v>6</v>
      </c>
      <c r="H53" s="8">
        <f>VLOOKUP(E53,'[1]MARUTI ENT.'!$C$4:$D$99,2,FALSE)</f>
        <v>68</v>
      </c>
      <c r="I53" s="5">
        <f>G53*2</f>
        <v>12</v>
      </c>
      <c r="J53" s="5">
        <v>25</v>
      </c>
      <c r="K53" s="5">
        <f>G53*H53+I53+J53</f>
        <v>445</v>
      </c>
    </row>
    <row r="54" spans="1:11">
      <c r="A54" s="7">
        <v>51</v>
      </c>
      <c r="B54" s="4" t="s">
        <v>53</v>
      </c>
      <c r="C54" s="4" t="s">
        <v>136</v>
      </c>
      <c r="D54" s="6" t="s">
        <v>203</v>
      </c>
      <c r="E54" s="4" t="s">
        <v>185</v>
      </c>
      <c r="F54" s="4" t="s">
        <v>54</v>
      </c>
      <c r="G54" s="4">
        <v>10</v>
      </c>
      <c r="H54" s="8">
        <f>VLOOKUP(E54,'[1]MARUTI ENT.'!$C$4:$D$99,2,FALSE)</f>
        <v>78</v>
      </c>
      <c r="I54" s="5">
        <f>G54*2</f>
        <v>20</v>
      </c>
      <c r="J54" s="5">
        <v>25</v>
      </c>
      <c r="K54" s="5">
        <f>G54*H54+I54+J54</f>
        <v>825</v>
      </c>
    </row>
    <row r="55" spans="1:11">
      <c r="A55" s="7">
        <v>52</v>
      </c>
      <c r="B55" s="4" t="s">
        <v>53</v>
      </c>
      <c r="C55" s="4" t="s">
        <v>157</v>
      </c>
      <c r="D55" s="6" t="s">
        <v>203</v>
      </c>
      <c r="E55" s="4" t="s">
        <v>193</v>
      </c>
      <c r="F55" s="4" t="s">
        <v>78</v>
      </c>
      <c r="G55" s="4">
        <v>1</v>
      </c>
      <c r="H55" s="8">
        <f>VLOOKUP(E55,'[1]MARUTI ENT.'!$C$4:$D$99,2,FALSE)</f>
        <v>83</v>
      </c>
      <c r="I55" s="5">
        <f>G55*2</f>
        <v>2</v>
      </c>
      <c r="J55" s="5">
        <v>25</v>
      </c>
      <c r="K55" s="5">
        <f>G55*H55+I55+J55</f>
        <v>110</v>
      </c>
    </row>
    <row r="56" spans="1:11">
      <c r="A56" s="7">
        <v>53</v>
      </c>
      <c r="B56" s="4" t="s">
        <v>49</v>
      </c>
      <c r="C56" s="4" t="s">
        <v>134</v>
      </c>
      <c r="D56" s="6" t="s">
        <v>203</v>
      </c>
      <c r="E56" s="4" t="s">
        <v>181</v>
      </c>
      <c r="F56" s="4" t="s">
        <v>50</v>
      </c>
      <c r="G56" s="4">
        <v>6</v>
      </c>
      <c r="H56" s="8">
        <f>VLOOKUP(E56,'[1]MARUTI ENT.'!$C$4:$D$99,2,FALSE)</f>
        <v>83</v>
      </c>
      <c r="I56" s="5">
        <f>G56*2</f>
        <v>12</v>
      </c>
      <c r="J56" s="5">
        <v>25</v>
      </c>
      <c r="K56" s="5">
        <f>G56*H56+I56+J56</f>
        <v>535</v>
      </c>
    </row>
    <row r="57" spans="1:11">
      <c r="A57" s="7">
        <v>54</v>
      </c>
      <c r="B57" s="4" t="s">
        <v>49</v>
      </c>
      <c r="C57" s="4" t="s">
        <v>162</v>
      </c>
      <c r="D57" s="6" t="s">
        <v>203</v>
      </c>
      <c r="E57" s="4" t="s">
        <v>197</v>
      </c>
      <c r="F57" s="4" t="s">
        <v>83</v>
      </c>
      <c r="G57" s="4">
        <v>4</v>
      </c>
      <c r="H57" s="8">
        <f>VLOOKUP(E57,'[1]MARUTI ENT.'!$C$4:$D$99,2,FALSE)</f>
        <v>88</v>
      </c>
      <c r="I57" s="5">
        <f>G57*2</f>
        <v>8</v>
      </c>
      <c r="J57" s="5">
        <v>25</v>
      </c>
      <c r="K57" s="5">
        <f>G57*H57+I57+J57</f>
        <v>385</v>
      </c>
    </row>
    <row r="58" spans="1:11">
      <c r="A58" s="7">
        <v>55</v>
      </c>
      <c r="B58" s="4" t="s">
        <v>51</v>
      </c>
      <c r="C58" s="4" t="s">
        <v>135</v>
      </c>
      <c r="D58" s="6" t="s">
        <v>203</v>
      </c>
      <c r="E58" s="4" t="s">
        <v>178</v>
      </c>
      <c r="F58" s="4" t="s">
        <v>52</v>
      </c>
      <c r="G58" s="4">
        <v>4</v>
      </c>
      <c r="H58" s="8">
        <f>VLOOKUP(E58,'[1]MARUTI ENT.'!$C$4:$D$99,2,FALSE)</f>
        <v>68</v>
      </c>
      <c r="I58" s="5">
        <f>G58*2</f>
        <v>8</v>
      </c>
      <c r="J58" s="5">
        <v>25</v>
      </c>
      <c r="K58" s="5">
        <f>G58*H58+I58+J58</f>
        <v>305</v>
      </c>
    </row>
    <row r="59" spans="1:11">
      <c r="A59" s="7">
        <v>56</v>
      </c>
      <c r="B59" s="4" t="s">
        <v>51</v>
      </c>
      <c r="C59" s="4" t="s">
        <v>138</v>
      </c>
      <c r="D59" s="6" t="s">
        <v>203</v>
      </c>
      <c r="E59" s="4" t="s">
        <v>184</v>
      </c>
      <c r="F59" s="4" t="s">
        <v>56</v>
      </c>
      <c r="G59" s="4">
        <v>2</v>
      </c>
      <c r="H59" s="8">
        <f>VLOOKUP(E59,'[1]MARUTI ENT.'!$C$4:$D$99,2,FALSE)</f>
        <v>78</v>
      </c>
      <c r="I59" s="5">
        <f>G59*2</f>
        <v>4</v>
      </c>
      <c r="J59" s="5">
        <v>25</v>
      </c>
      <c r="K59" s="5">
        <f>G59*H59+I59+J59</f>
        <v>185</v>
      </c>
    </row>
    <row r="60" spans="1:11">
      <c r="A60" s="7">
        <v>57</v>
      </c>
      <c r="B60" s="4" t="s">
        <v>51</v>
      </c>
      <c r="C60" s="4" t="s">
        <v>168</v>
      </c>
      <c r="D60" s="6" t="s">
        <v>203</v>
      </c>
      <c r="E60" s="4" t="s">
        <v>201</v>
      </c>
      <c r="F60" s="4" t="s">
        <v>89</v>
      </c>
      <c r="G60" s="4">
        <v>3</v>
      </c>
      <c r="H60" s="8">
        <f>VLOOKUP(E60,'[1]MARUTI ENT.'!$C$4:$D$99,2,FALSE)</f>
        <v>125</v>
      </c>
      <c r="I60" s="5">
        <f>G60*2</f>
        <v>6</v>
      </c>
      <c r="J60" s="5">
        <v>25</v>
      </c>
      <c r="K60" s="5">
        <f>G60*H60+I60+J60</f>
        <v>406</v>
      </c>
    </row>
    <row r="61" spans="1:11">
      <c r="A61" s="7">
        <v>58</v>
      </c>
      <c r="B61" s="4" t="s">
        <v>42</v>
      </c>
      <c r="C61" s="4" t="s">
        <v>132</v>
      </c>
      <c r="D61" s="6" t="s">
        <v>203</v>
      </c>
      <c r="E61" s="4" t="s">
        <v>178</v>
      </c>
      <c r="F61" s="4" t="s">
        <v>46</v>
      </c>
      <c r="G61" s="4">
        <v>5</v>
      </c>
      <c r="H61" s="8">
        <f>VLOOKUP(E61,'[1]MARUTI ENT.'!$C$4:$D$99,2,FALSE)</f>
        <v>68</v>
      </c>
      <c r="I61" s="5">
        <f>G61*2</f>
        <v>10</v>
      </c>
      <c r="J61" s="5">
        <v>25</v>
      </c>
      <c r="K61" s="5">
        <f>G61*H61+I61+J61</f>
        <v>375</v>
      </c>
    </row>
    <row r="62" spans="1:11">
      <c r="A62" s="7">
        <v>59</v>
      </c>
      <c r="B62" s="4" t="s">
        <v>42</v>
      </c>
      <c r="C62" s="4" t="s">
        <v>131</v>
      </c>
      <c r="D62" s="6" t="s">
        <v>203</v>
      </c>
      <c r="E62" s="4" t="s">
        <v>181</v>
      </c>
      <c r="F62" s="4" t="s">
        <v>45</v>
      </c>
      <c r="G62" s="4">
        <v>1</v>
      </c>
      <c r="H62" s="8">
        <f>VLOOKUP(E62,'[1]MARUTI ENT.'!$C$4:$D$99,2,FALSE)</f>
        <v>83</v>
      </c>
      <c r="I62" s="5">
        <f>G62*2</f>
        <v>2</v>
      </c>
      <c r="J62" s="5">
        <v>25</v>
      </c>
      <c r="K62" s="5">
        <f>G62*H62+I62+J62</f>
        <v>110</v>
      </c>
    </row>
    <row r="63" spans="1:11">
      <c r="A63" s="7">
        <v>60</v>
      </c>
      <c r="B63" s="4" t="s">
        <v>42</v>
      </c>
      <c r="C63" s="4" t="s">
        <v>130</v>
      </c>
      <c r="D63" s="6" t="s">
        <v>203</v>
      </c>
      <c r="E63" s="4" t="s">
        <v>188</v>
      </c>
      <c r="F63" s="4" t="s">
        <v>44</v>
      </c>
      <c r="G63" s="4">
        <v>3</v>
      </c>
      <c r="H63" s="8">
        <f>VLOOKUP(E63,'[1]MARUTI ENT.'!$C$4:$D$99,2,FALSE)</f>
        <v>89</v>
      </c>
      <c r="I63" s="5">
        <f>G63*2</f>
        <v>6</v>
      </c>
      <c r="J63" s="5">
        <v>25</v>
      </c>
      <c r="K63" s="5">
        <f>G63*H63+I63+J63</f>
        <v>298</v>
      </c>
    </row>
    <row r="64" spans="1:11">
      <c r="A64" s="7">
        <v>61</v>
      </c>
      <c r="B64" s="4" t="s">
        <v>42</v>
      </c>
      <c r="C64" s="4" t="s">
        <v>129</v>
      </c>
      <c r="D64" s="6" t="s">
        <v>203</v>
      </c>
      <c r="E64" s="4" t="s">
        <v>187</v>
      </c>
      <c r="F64" s="4" t="s">
        <v>43</v>
      </c>
      <c r="G64" s="4">
        <v>2</v>
      </c>
      <c r="H64" s="8">
        <f>VLOOKUP(E64,'[1]MARUTI ENT.'!$C$4:$D$99,2,FALSE)</f>
        <v>83</v>
      </c>
      <c r="I64" s="5">
        <f>G64*2</f>
        <v>4</v>
      </c>
      <c r="J64" s="5">
        <v>25</v>
      </c>
      <c r="K64" s="5">
        <f>G64*H64+I64+J64</f>
        <v>195</v>
      </c>
    </row>
    <row r="65" spans="1:11">
      <c r="A65" s="7">
        <v>62</v>
      </c>
      <c r="B65" s="4" t="s">
        <v>47</v>
      </c>
      <c r="C65" s="4" t="s">
        <v>133</v>
      </c>
      <c r="D65" s="6" t="s">
        <v>203</v>
      </c>
      <c r="E65" s="4" t="s">
        <v>187</v>
      </c>
      <c r="F65" s="4" t="s">
        <v>48</v>
      </c>
      <c r="G65" s="4">
        <v>1</v>
      </c>
      <c r="H65" s="8">
        <f>VLOOKUP(E65,'[1]MARUTI ENT.'!$C$4:$D$99,2,FALSE)</f>
        <v>83</v>
      </c>
      <c r="I65" s="5">
        <f>G65*2</f>
        <v>2</v>
      </c>
      <c r="J65" s="5">
        <v>25</v>
      </c>
      <c r="K65" s="5">
        <f>G65*H65+I65+J65</f>
        <v>110</v>
      </c>
    </row>
    <row r="66" spans="1:11">
      <c r="A66" s="7">
        <v>63</v>
      </c>
      <c r="B66" s="4" t="s">
        <v>47</v>
      </c>
      <c r="C66" s="4" t="s">
        <v>140</v>
      </c>
      <c r="D66" s="6" t="s">
        <v>203</v>
      </c>
      <c r="E66" s="4" t="s">
        <v>181</v>
      </c>
      <c r="F66" s="4" t="s">
        <v>58</v>
      </c>
      <c r="G66" s="4">
        <v>3</v>
      </c>
      <c r="H66" s="8">
        <f>VLOOKUP(E66,'[1]MARUTI ENT.'!$C$4:$D$99,2,FALSE)</f>
        <v>83</v>
      </c>
      <c r="I66" s="5">
        <f>G66*2</f>
        <v>6</v>
      </c>
      <c r="J66" s="5">
        <v>25</v>
      </c>
      <c r="K66" s="5">
        <f>G66*H66+I66+J66</f>
        <v>280</v>
      </c>
    </row>
    <row r="67" spans="1:11">
      <c r="A67" s="7">
        <v>64</v>
      </c>
      <c r="B67" s="4" t="s">
        <v>47</v>
      </c>
      <c r="C67" s="4" t="s">
        <v>147</v>
      </c>
      <c r="D67" s="6" t="s">
        <v>203</v>
      </c>
      <c r="E67" s="4" t="s">
        <v>190</v>
      </c>
      <c r="F67" s="4" t="s">
        <v>67</v>
      </c>
      <c r="G67" s="4">
        <v>2</v>
      </c>
      <c r="H67" s="8">
        <f>VLOOKUP(E67,'[1]MARUTI ENT.'!$C$4:$D$99,2,FALSE)</f>
        <v>78</v>
      </c>
      <c r="I67" s="5">
        <f>G67*2</f>
        <v>4</v>
      </c>
      <c r="J67" s="5">
        <v>25</v>
      </c>
      <c r="K67" s="5">
        <f>G67*H67+I67+J67</f>
        <v>185</v>
      </c>
    </row>
    <row r="68" spans="1:11">
      <c r="A68" s="7">
        <v>65</v>
      </c>
      <c r="B68" s="4" t="s">
        <v>47</v>
      </c>
      <c r="C68" s="4" t="s">
        <v>158</v>
      </c>
      <c r="D68" s="6" t="s">
        <v>203</v>
      </c>
      <c r="E68" s="4" t="s">
        <v>194</v>
      </c>
      <c r="F68" s="4" t="s">
        <v>79</v>
      </c>
      <c r="G68" s="4">
        <v>3</v>
      </c>
      <c r="H68" s="8">
        <f>VLOOKUP(E68,'[1]MARUTI ENT.'!$C$4:$D$99,2,FALSE)</f>
        <v>129</v>
      </c>
      <c r="I68" s="5">
        <f>G68*2</f>
        <v>6</v>
      </c>
      <c r="J68" s="5">
        <v>25</v>
      </c>
      <c r="K68" s="5">
        <f>G68*H68+I68+J68</f>
        <v>418</v>
      </c>
    </row>
    <row r="69" spans="1:11">
      <c r="A69" s="7">
        <v>66</v>
      </c>
      <c r="B69" s="4" t="s">
        <v>47</v>
      </c>
      <c r="C69" s="4" t="s">
        <v>160</v>
      </c>
      <c r="D69" s="6" t="s">
        <v>203</v>
      </c>
      <c r="E69" s="4" t="s">
        <v>196</v>
      </c>
      <c r="F69" s="4" t="s">
        <v>81</v>
      </c>
      <c r="G69" s="4">
        <v>2</v>
      </c>
      <c r="H69" s="8">
        <f>VLOOKUP(E69,'[1]MARUTI ENT.'!$C$4:$D$99,2,FALSE)</f>
        <v>83</v>
      </c>
      <c r="I69" s="5">
        <f>G69*2</f>
        <v>4</v>
      </c>
      <c r="J69" s="5">
        <v>25</v>
      </c>
      <c r="K69" s="5">
        <f>G69*H69+I69+J69</f>
        <v>195</v>
      </c>
    </row>
    <row r="70" spans="1:11">
      <c r="A70" s="7">
        <v>67</v>
      </c>
      <c r="B70" s="4" t="s">
        <v>47</v>
      </c>
      <c r="C70" s="4" t="s">
        <v>159</v>
      </c>
      <c r="D70" s="6" t="s">
        <v>203</v>
      </c>
      <c r="E70" s="4" t="s">
        <v>195</v>
      </c>
      <c r="F70" s="4" t="s">
        <v>80</v>
      </c>
      <c r="G70" s="4">
        <v>6</v>
      </c>
      <c r="H70" s="8">
        <f>VLOOKUP(E70,'[1]MARUTI ENT.'!$C$4:$D$99,2,FALSE)</f>
        <v>100</v>
      </c>
      <c r="I70" s="5">
        <f>G70*2</f>
        <v>12</v>
      </c>
      <c r="J70" s="5">
        <v>25</v>
      </c>
      <c r="K70" s="5">
        <f>G70*H70+I70+J70</f>
        <v>637</v>
      </c>
    </row>
    <row r="71" spans="1:11">
      <c r="A71" s="7">
        <v>68</v>
      </c>
      <c r="B71" s="4" t="s">
        <v>47</v>
      </c>
      <c r="C71" s="4" t="s">
        <v>166</v>
      </c>
      <c r="D71" s="6" t="s">
        <v>203</v>
      </c>
      <c r="E71" s="4" t="s">
        <v>199</v>
      </c>
      <c r="F71" s="4" t="s">
        <v>87</v>
      </c>
      <c r="G71" s="4">
        <v>3</v>
      </c>
      <c r="H71" s="8">
        <f>VLOOKUP(E71,'[1]MARUTI ENT.'!$C$4:$D$99,2,FALSE)</f>
        <v>83</v>
      </c>
      <c r="I71" s="5">
        <f>G71*2</f>
        <v>6</v>
      </c>
      <c r="J71" s="5">
        <v>25</v>
      </c>
      <c r="K71" s="5">
        <f>G71*H71+I71+J71</f>
        <v>280</v>
      </c>
    </row>
    <row r="72" spans="1:11" s="24" customFormat="1" ht="30">
      <c r="A72" s="18">
        <v>69</v>
      </c>
      <c r="B72" s="19" t="s">
        <v>47</v>
      </c>
      <c r="C72" s="19" t="s">
        <v>165</v>
      </c>
      <c r="D72" s="20" t="s">
        <v>203</v>
      </c>
      <c r="E72" s="21" t="s">
        <v>217</v>
      </c>
      <c r="F72" s="19" t="s">
        <v>86</v>
      </c>
      <c r="G72" s="19">
        <v>5</v>
      </c>
      <c r="H72" s="22">
        <f>VLOOKUP(E72,'[1]MARUTI ENT.'!$C$4:$D$99,2,FALSE)</f>
        <v>88</v>
      </c>
      <c r="I72" s="23">
        <f>G72*2</f>
        <v>10</v>
      </c>
      <c r="J72" s="23">
        <v>25</v>
      </c>
      <c r="K72" s="23">
        <f>G72*H72+I72+J72</f>
        <v>475</v>
      </c>
    </row>
    <row r="73" spans="1:11">
      <c r="A73" s="7">
        <v>70</v>
      </c>
      <c r="B73" s="4" t="s">
        <v>6</v>
      </c>
      <c r="C73" s="4" t="s">
        <v>104</v>
      </c>
      <c r="D73" s="6" t="s">
        <v>203</v>
      </c>
      <c r="E73" s="4" t="s">
        <v>179</v>
      </c>
      <c r="F73" s="4" t="s">
        <v>7</v>
      </c>
      <c r="G73" s="4">
        <v>3</v>
      </c>
      <c r="H73" s="8">
        <f>VLOOKUP(E73,'[1]MARUTI ENT.'!$C$4:$D$99,2,FALSE)</f>
        <v>120</v>
      </c>
      <c r="I73" s="5">
        <f>G73*2</f>
        <v>6</v>
      </c>
      <c r="J73" s="5">
        <v>25</v>
      </c>
      <c r="K73" s="5">
        <f>G73*H73+I73+J73</f>
        <v>391</v>
      </c>
    </row>
    <row r="74" spans="1:11">
      <c r="A74" s="7">
        <v>71</v>
      </c>
      <c r="B74" s="4" t="s">
        <v>3</v>
      </c>
      <c r="C74" s="4" t="s">
        <v>103</v>
      </c>
      <c r="D74" s="6" t="s">
        <v>203</v>
      </c>
      <c r="E74" s="4" t="s">
        <v>178</v>
      </c>
      <c r="F74" s="4" t="s">
        <v>5</v>
      </c>
      <c r="G74" s="4">
        <v>1</v>
      </c>
      <c r="H74" s="8">
        <f>VLOOKUP(E74,'[1]MARUTI ENT.'!$C$4:$D$99,2,FALSE)</f>
        <v>68</v>
      </c>
      <c r="I74" s="5">
        <f>G74*2</f>
        <v>2</v>
      </c>
      <c r="J74" s="5">
        <v>25</v>
      </c>
      <c r="K74" s="5">
        <f>G74*H74+I74+J74</f>
        <v>95</v>
      </c>
    </row>
    <row r="75" spans="1:11">
      <c r="A75" s="7">
        <v>72</v>
      </c>
      <c r="B75" s="4" t="s">
        <v>3</v>
      </c>
      <c r="C75" s="4" t="s">
        <v>102</v>
      </c>
      <c r="D75" s="6" t="s">
        <v>203</v>
      </c>
      <c r="E75" s="4" t="s">
        <v>178</v>
      </c>
      <c r="F75" s="4" t="s">
        <v>4</v>
      </c>
      <c r="G75" s="4">
        <v>2</v>
      </c>
      <c r="H75" s="8">
        <f>VLOOKUP(E75,'[1]MARUTI ENT.'!$C$4:$D$99,2,FALSE)</f>
        <v>68</v>
      </c>
      <c r="I75" s="5">
        <f>G75*2</f>
        <v>4</v>
      </c>
      <c r="J75" s="5">
        <v>25</v>
      </c>
      <c r="K75" s="5">
        <f>G75*H75+I75+J75</f>
        <v>165</v>
      </c>
    </row>
    <row r="76" spans="1:11">
      <c r="A76" s="7">
        <v>73</v>
      </c>
      <c r="B76" s="4" t="s">
        <v>8</v>
      </c>
      <c r="C76" s="4" t="s">
        <v>150</v>
      </c>
      <c r="D76" s="6" t="s">
        <v>203</v>
      </c>
      <c r="E76" s="4" t="s">
        <v>188</v>
      </c>
      <c r="F76" s="4" t="s">
        <v>70</v>
      </c>
      <c r="G76" s="4">
        <v>1</v>
      </c>
      <c r="H76" s="8">
        <f>VLOOKUP(E76,'[1]MARUTI ENT.'!$C$4:$D$99,2,FALSE)</f>
        <v>89</v>
      </c>
      <c r="I76" s="5">
        <f>G76*2</f>
        <v>2</v>
      </c>
      <c r="J76" s="5">
        <v>25</v>
      </c>
      <c r="K76" s="5">
        <f>G76*H76+I76+J76</f>
        <v>116</v>
      </c>
    </row>
    <row r="77" spans="1:11">
      <c r="A77" s="7">
        <v>74</v>
      </c>
      <c r="B77" s="4" t="s">
        <v>8</v>
      </c>
      <c r="C77" s="4" t="s">
        <v>149</v>
      </c>
      <c r="D77" s="6" t="s">
        <v>203</v>
      </c>
      <c r="E77" s="4" t="s">
        <v>191</v>
      </c>
      <c r="F77" s="4" t="s">
        <v>69</v>
      </c>
      <c r="G77" s="4">
        <v>1</v>
      </c>
      <c r="H77" s="8">
        <f>VLOOKUP(E77,'[1]MARUTI ENT.'!$C$4:$D$99,2,FALSE)</f>
        <v>95</v>
      </c>
      <c r="I77" s="5">
        <f>G77*2</f>
        <v>2</v>
      </c>
      <c r="J77" s="5">
        <v>25</v>
      </c>
      <c r="K77" s="5">
        <f>G77*H77+I77+J77</f>
        <v>122</v>
      </c>
    </row>
    <row r="78" spans="1:11">
      <c r="A78" s="7">
        <v>75</v>
      </c>
      <c r="B78" s="4" t="s">
        <v>8</v>
      </c>
      <c r="C78" s="4" t="s">
        <v>148</v>
      </c>
      <c r="D78" s="6" t="s">
        <v>203</v>
      </c>
      <c r="E78" s="4" t="s">
        <v>189</v>
      </c>
      <c r="F78" s="4" t="s">
        <v>68</v>
      </c>
      <c r="G78" s="4">
        <v>1</v>
      </c>
      <c r="H78" s="8">
        <f>VLOOKUP(E78,'[1]MARUTI ENT.'!$C$4:$D$99,2,FALSE)</f>
        <v>83</v>
      </c>
      <c r="I78" s="5">
        <f>G78*2</f>
        <v>2</v>
      </c>
      <c r="J78" s="5">
        <v>25</v>
      </c>
      <c r="K78" s="5">
        <f>G78*H78+I78+J78</f>
        <v>110</v>
      </c>
    </row>
    <row r="79" spans="1:11">
      <c r="A79" s="7">
        <v>76</v>
      </c>
      <c r="B79" s="4" t="s">
        <v>8</v>
      </c>
      <c r="C79" s="4" t="s">
        <v>105</v>
      </c>
      <c r="D79" s="6" t="s">
        <v>203</v>
      </c>
      <c r="E79" s="4" t="s">
        <v>178</v>
      </c>
      <c r="F79" s="4" t="s">
        <v>9</v>
      </c>
      <c r="G79" s="4">
        <v>5</v>
      </c>
      <c r="H79" s="8">
        <f>VLOOKUP(E79,'[1]MARUTI ENT.'!$C$4:$D$99,2,FALSE)</f>
        <v>68</v>
      </c>
      <c r="I79" s="5">
        <f>G79*2</f>
        <v>10</v>
      </c>
      <c r="J79" s="5">
        <v>25</v>
      </c>
      <c r="K79" s="5">
        <f>G79*H79+I79+J79</f>
        <v>375</v>
      </c>
    </row>
    <row r="80" spans="1:11">
      <c r="A80" s="7">
        <v>77</v>
      </c>
      <c r="B80" s="4" t="s">
        <v>8</v>
      </c>
      <c r="C80" s="4" t="s">
        <v>175</v>
      </c>
      <c r="D80" s="6" t="s">
        <v>203</v>
      </c>
      <c r="E80" s="4" t="s">
        <v>196</v>
      </c>
      <c r="F80" s="4" t="s">
        <v>97</v>
      </c>
      <c r="G80" s="4">
        <v>4</v>
      </c>
      <c r="H80" s="8">
        <f>VLOOKUP(E80,'[1]MARUTI ENT.'!$C$4:$D$99,2,FALSE)</f>
        <v>83</v>
      </c>
      <c r="I80" s="5">
        <f>G80*2</f>
        <v>8</v>
      </c>
      <c r="J80" s="5">
        <v>25</v>
      </c>
      <c r="K80" s="5">
        <f>G80*H80+I80+J80</f>
        <v>365</v>
      </c>
    </row>
    <row r="81" spans="1:11" s="28" customFormat="1">
      <c r="A81" s="25" t="s">
        <v>218</v>
      </c>
      <c r="B81" s="25"/>
      <c r="C81" s="25"/>
      <c r="D81" s="25"/>
      <c r="E81" s="25"/>
      <c r="F81" s="25"/>
      <c r="G81" s="25"/>
      <c r="H81" s="26"/>
      <c r="I81" s="26"/>
      <c r="J81" s="26"/>
      <c r="K81" s="27">
        <f>SUM(K4:K80)</f>
        <v>21481</v>
      </c>
    </row>
    <row r="82" spans="1:11" s="3" customFormat="1" ht="30" customHeight="1">
      <c r="A82" s="9" t="s">
        <v>216</v>
      </c>
      <c r="B82" s="9"/>
      <c r="C82" s="9"/>
      <c r="D82" s="9"/>
      <c r="E82" s="9"/>
      <c r="F82" s="9"/>
      <c r="G82" s="9"/>
      <c r="H82" s="10"/>
      <c r="I82" s="10"/>
      <c r="J82" s="10"/>
      <c r="K82" s="10"/>
    </row>
    <row r="83" spans="1:11" s="3" customFormat="1" ht="30" customHeight="1">
      <c r="A83" s="9" t="s">
        <v>100</v>
      </c>
      <c r="B83" s="9"/>
      <c r="C83" s="9"/>
      <c r="D83" s="9"/>
      <c r="E83" s="9"/>
      <c r="F83" s="9"/>
      <c r="G83" s="9"/>
      <c r="H83" s="10"/>
      <c r="I83" s="10"/>
      <c r="J83" s="10"/>
      <c r="K83" s="10"/>
    </row>
    <row r="84" spans="1:11">
      <c r="G84" s="29">
        <f>SUM(G4:G80)</f>
        <v>240</v>
      </c>
    </row>
  </sheetData>
  <sortState ref="B4:K80">
    <sortCondition ref="B4:B80"/>
    <sortCondition ref="C4:C80"/>
  </sortState>
  <mergeCells count="7">
    <mergeCell ref="A81:J81"/>
    <mergeCell ref="A82:K82"/>
    <mergeCell ref="A83:K83"/>
    <mergeCell ref="A2:G2"/>
    <mergeCell ref="H1:K1"/>
    <mergeCell ref="H2:K2"/>
    <mergeCell ref="A1:G1"/>
  </mergeCells>
  <conditionalFormatting sqref="C3:C1048576">
    <cfRule type="duplicateValues" dxfId="0" priority="1"/>
  </conditionalFormatting>
  <pageMargins left="0.19685039370078741" right="0.27559055118110237" top="0.43" bottom="0.63" header="0.31496062992125984" footer="0.31496062992125984"/>
  <pageSetup paperSize="9" orientation="portrait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2024-08-14T14:19:56Z</cp:lastPrinted>
  <dcterms:created xsi:type="dcterms:W3CDTF">2024-08-12T08:08:10Z</dcterms:created>
  <dcterms:modified xsi:type="dcterms:W3CDTF">2024-08-14T14:19:56Z</dcterms:modified>
</cp:coreProperties>
</file>