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4" i="1" l="1"/>
  <c r="I5" i="1"/>
  <c r="I6" i="1"/>
  <c r="I7" i="1"/>
  <c r="K7" i="1" s="1"/>
  <c r="I8" i="1"/>
  <c r="I9" i="1"/>
  <c r="I10" i="1"/>
  <c r="I4" i="1"/>
  <c r="H5" i="1"/>
  <c r="K5" i="1" s="1"/>
  <c r="H6" i="1"/>
  <c r="H8" i="1"/>
  <c r="K8" i="1" s="1"/>
  <c r="H9" i="1"/>
  <c r="K9" i="1" s="1"/>
  <c r="H10" i="1"/>
  <c r="K10" i="1" s="1"/>
  <c r="H4" i="1"/>
  <c r="K4" i="1" s="1"/>
  <c r="K6" i="1" l="1"/>
  <c r="K11" i="1" s="1"/>
</calcChain>
</file>

<file path=xl/sharedStrings.xml><?xml version="1.0" encoding="utf-8"?>
<sst xmlns="http://schemas.openxmlformats.org/spreadsheetml/2006/main" count="51" uniqueCount="43">
  <si>
    <t>INVOICE
PRAGATI LOGISTICS,SAMANTA SAHI KHUNTIA LANE,8984191006
GST No:21AGHPB9356M1Z9</t>
  </si>
  <si>
    <t>01/7/2024</t>
  </si>
  <si>
    <t>10/7/2024</t>
  </si>
  <si>
    <t>40199</t>
  </si>
  <si>
    <t>40213</t>
  </si>
  <si>
    <t>09/7/2024</t>
  </si>
  <si>
    <t>40212</t>
  </si>
  <si>
    <t>16/7/2024</t>
  </si>
  <si>
    <t>190</t>
  </si>
  <si>
    <t>23/7/2024</t>
  </si>
  <si>
    <t>40221</t>
  </si>
  <si>
    <t>30/7/2024</t>
  </si>
  <si>
    <t>40235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</si>
  <si>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</si>
  <si>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</si>
  <si>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</si>
  <si>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</si>
  <si>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</si>
  <si>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</si>
  <si>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</si>
  <si>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</si>
  <si>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</si>
  <si>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</si>
  <si>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</si>
  <si>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</si>
  <si>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TANGI</t>
  </si>
  <si>
    <t>BALIAPAL</t>
  </si>
  <si>
    <t>SHERAGADA</t>
  </si>
  <si>
    <t>JALESWAR</t>
  </si>
  <si>
    <t>BHUBANESWAR</t>
  </si>
  <si>
    <t>SORO</t>
  </si>
  <si>
    <t>PL/JA/07185</t>
  </si>
  <si>
    <t>PL/JA/08029</t>
  </si>
  <si>
    <t>PL/JA/08101</t>
  </si>
  <si>
    <t>PL/JA/08163</t>
  </si>
  <si>
    <t>PL/JA/08418</t>
  </si>
  <si>
    <t>PL/JA/08950</t>
  </si>
  <si>
    <t>PL/JA/09677</t>
  </si>
  <si>
    <t>CTC</t>
  </si>
  <si>
    <t xml:space="preserve">Bill Date:31/07/2024
Bill NO : 14460
Total Amount:4375.00
</t>
  </si>
  <si>
    <t>(RUPEES FOUR THOUSAND THREE HUNDRED SEVENTY FIVE ONLY)</t>
  </si>
  <si>
    <t>Kindly, verify &amp; confirm within 7 days, else GST will be filed by 20th AUG, 2024. 
GST to be paid by Consignor under Reverse Charge Mechanism(RCM) as per GST.</t>
  </si>
  <si>
    <t xml:space="preserve">
ASWINI HOMEO AND AYURVEDIC PRD PVT LTD
Address:2249,W.NO.20 PROFESSOR PARA,CUTTACK-753003 ODISHA,9938504983
GST No: 21AACCA0062D1ZO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</si>
</sst>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6</xdr:col>
      <xdr:colOff>209550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50"/>
          <a:ext cx="38671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62</v>
          </cell>
        </row>
        <row r="5">
          <cell r="C5" t="str">
            <v>ANDAPUR</v>
          </cell>
          <cell r="D5">
            <v>67</v>
          </cell>
        </row>
        <row r="6">
          <cell r="C6" t="str">
            <v>ANGUL</v>
          </cell>
          <cell r="D6">
            <v>65</v>
          </cell>
        </row>
        <row r="7">
          <cell r="C7" t="str">
            <v>ASURALI</v>
          </cell>
          <cell r="D7">
            <v>79</v>
          </cell>
        </row>
        <row r="8">
          <cell r="C8" t="str">
            <v>ATHAMALLIK</v>
          </cell>
          <cell r="D8">
            <v>92</v>
          </cell>
        </row>
        <row r="9">
          <cell r="C9" t="str">
            <v>ATHGARH</v>
          </cell>
          <cell r="D9">
            <v>63</v>
          </cell>
        </row>
        <row r="10">
          <cell r="C10" t="str">
            <v>AUL</v>
          </cell>
          <cell r="D10">
            <v>70</v>
          </cell>
        </row>
        <row r="11">
          <cell r="C11" t="str">
            <v>BALAKATI</v>
          </cell>
          <cell r="D11">
            <v>60</v>
          </cell>
        </row>
        <row r="12">
          <cell r="C12" t="str">
            <v>BALANGA</v>
          </cell>
          <cell r="D12">
            <v>67</v>
          </cell>
        </row>
        <row r="13">
          <cell r="C13" t="str">
            <v>BALASORE</v>
          </cell>
          <cell r="D13">
            <v>67</v>
          </cell>
        </row>
        <row r="14">
          <cell r="C14" t="str">
            <v>BALIAPAL</v>
          </cell>
          <cell r="D14">
            <v>100</v>
          </cell>
        </row>
        <row r="15">
          <cell r="C15" t="str">
            <v>BALICHANDRAPUR</v>
          </cell>
          <cell r="D15">
            <v>62</v>
          </cell>
        </row>
        <row r="16">
          <cell r="C16" t="str">
            <v>BALUGAON</v>
          </cell>
          <cell r="D16">
            <v>63</v>
          </cell>
        </row>
        <row r="17">
          <cell r="C17" t="str">
            <v>BANKI</v>
          </cell>
          <cell r="D17">
            <v>67</v>
          </cell>
        </row>
        <row r="18">
          <cell r="C18" t="str">
            <v xml:space="preserve">BARANGA </v>
          </cell>
          <cell r="D18">
            <v>67</v>
          </cell>
        </row>
        <row r="19">
          <cell r="C19" t="str">
            <v>BARIPADA</v>
          </cell>
          <cell r="D19">
            <v>67</v>
          </cell>
        </row>
        <row r="20">
          <cell r="C20" t="str">
            <v>BASANTIA</v>
          </cell>
          <cell r="D20">
            <v>102</v>
          </cell>
        </row>
        <row r="21">
          <cell r="C21" t="str">
            <v>BASUDEVPUR</v>
          </cell>
          <cell r="D21">
            <v>92</v>
          </cell>
        </row>
        <row r="22">
          <cell r="C22" t="str">
            <v>BELAGUNTHA</v>
          </cell>
          <cell r="D22">
            <v>133</v>
          </cell>
        </row>
        <row r="23">
          <cell r="C23" t="str">
            <v>BERHAMPUR</v>
          </cell>
          <cell r="D23">
            <v>67</v>
          </cell>
        </row>
        <row r="24">
          <cell r="C24" t="str">
            <v>BETANATI</v>
          </cell>
          <cell r="D24">
            <v>93</v>
          </cell>
        </row>
        <row r="25">
          <cell r="C25" t="str">
            <v>BHADRAK</v>
          </cell>
          <cell r="D25">
            <v>67</v>
          </cell>
        </row>
        <row r="26">
          <cell r="C26" t="str">
            <v>BHUBANESWAR</v>
          </cell>
          <cell r="D26">
            <v>57</v>
          </cell>
        </row>
        <row r="27">
          <cell r="C27" t="str">
            <v>BILAHATA</v>
          </cell>
          <cell r="D27">
            <v>79</v>
          </cell>
        </row>
        <row r="28">
          <cell r="C28" t="str">
            <v>BISOI</v>
          </cell>
          <cell r="D28">
            <v>143</v>
          </cell>
        </row>
        <row r="29">
          <cell r="C29" t="str">
            <v>BOLANGIR</v>
          </cell>
          <cell r="D29">
            <v>78</v>
          </cell>
        </row>
        <row r="30">
          <cell r="C30" t="str">
            <v>BORIGUMA</v>
          </cell>
          <cell r="D30">
            <v>108</v>
          </cell>
        </row>
        <row r="31">
          <cell r="C31" t="str">
            <v>BRAHMGIRI</v>
          </cell>
          <cell r="D31">
            <v>67</v>
          </cell>
        </row>
        <row r="32">
          <cell r="C32" t="str">
            <v>CHANDANESWAR</v>
          </cell>
          <cell r="D32">
            <v>100</v>
          </cell>
        </row>
        <row r="33">
          <cell r="C33" t="str">
            <v>CHANDANPUR</v>
          </cell>
          <cell r="D33">
            <v>63</v>
          </cell>
        </row>
        <row r="34">
          <cell r="C34" t="str">
            <v>CHANDPUR</v>
          </cell>
          <cell r="D34">
            <v>57</v>
          </cell>
        </row>
        <row r="35">
          <cell r="C35" t="str">
            <v>CHHATRAPUR</v>
          </cell>
          <cell r="D35">
            <v>107</v>
          </cell>
        </row>
        <row r="36">
          <cell r="C36" t="str">
            <v>CHIKITI</v>
          </cell>
          <cell r="D36">
            <v>93</v>
          </cell>
        </row>
        <row r="37">
          <cell r="C37" t="str">
            <v>CHIKITI PENTHA</v>
          </cell>
          <cell r="D37">
            <v>93</v>
          </cell>
        </row>
        <row r="38">
          <cell r="C38" t="str">
            <v>CHOUDWAR</v>
          </cell>
          <cell r="D38">
            <v>55</v>
          </cell>
        </row>
        <row r="39">
          <cell r="C39" t="str">
            <v>DASAPALLA</v>
          </cell>
          <cell r="D39">
            <v>86</v>
          </cell>
        </row>
        <row r="40">
          <cell r="C40" t="str">
            <v>DEOGARH</v>
          </cell>
          <cell r="D40">
            <v>92</v>
          </cell>
        </row>
        <row r="41">
          <cell r="C41" t="str">
            <v>DHAMNAGAR</v>
          </cell>
          <cell r="D41">
            <v>88</v>
          </cell>
        </row>
        <row r="42">
          <cell r="C42" t="str">
            <v>DHENKANAL</v>
          </cell>
          <cell r="D42">
            <v>62</v>
          </cell>
        </row>
        <row r="43">
          <cell r="C43" t="str">
            <v>DHENKIKOT</v>
          </cell>
          <cell r="D43">
            <v>99</v>
          </cell>
        </row>
        <row r="44">
          <cell r="C44" t="str">
            <v>DIGAPAHANDI</v>
          </cell>
          <cell r="D44">
            <v>95</v>
          </cell>
        </row>
        <row r="45">
          <cell r="C45" t="str">
            <v>GUNUPUR</v>
          </cell>
          <cell r="D45">
            <v>88</v>
          </cell>
        </row>
        <row r="46">
          <cell r="C46" t="str">
            <v>JAGATSINGHPUR</v>
          </cell>
          <cell r="D46">
            <v>62</v>
          </cell>
        </row>
        <row r="47">
          <cell r="C47" t="str">
            <v>JAJPUR ROAD</v>
          </cell>
          <cell r="D47">
            <v>65</v>
          </cell>
        </row>
        <row r="48">
          <cell r="C48" t="str">
            <v>JAJPUR TOWN</v>
          </cell>
          <cell r="D48">
            <v>65</v>
          </cell>
        </row>
        <row r="49">
          <cell r="C49" t="str">
            <v>JALESWAR</v>
          </cell>
          <cell r="D49">
            <v>79</v>
          </cell>
        </row>
        <row r="50">
          <cell r="C50" t="str">
            <v>JANKIA</v>
          </cell>
          <cell r="D50">
            <v>60</v>
          </cell>
        </row>
        <row r="51">
          <cell r="C51" t="str">
            <v>JARKA</v>
          </cell>
          <cell r="D51">
            <v>60</v>
          </cell>
        </row>
        <row r="52">
          <cell r="C52" t="str">
            <v>JATNI</v>
          </cell>
          <cell r="D52">
            <v>62</v>
          </cell>
        </row>
        <row r="53">
          <cell r="C53" t="str">
            <v>JODA</v>
          </cell>
          <cell r="D53">
            <v>110</v>
          </cell>
        </row>
        <row r="54">
          <cell r="C54" t="str">
            <v>KAKATPUR</v>
          </cell>
          <cell r="D54">
            <v>63</v>
          </cell>
        </row>
        <row r="55">
          <cell r="C55" t="str">
            <v>KALAPATHAR</v>
          </cell>
          <cell r="D55">
            <v>67</v>
          </cell>
        </row>
        <row r="56">
          <cell r="C56" t="str">
            <v>KAMAKHYANAGAR</v>
          </cell>
          <cell r="D56">
            <v>70</v>
          </cell>
        </row>
        <row r="57">
          <cell r="C57" t="str">
            <v>KANTABANJI</v>
          </cell>
          <cell r="D57">
            <v>78</v>
          </cell>
        </row>
        <row r="58">
          <cell r="C58" t="str">
            <v>KARANJIA</v>
          </cell>
          <cell r="D58">
            <v>84</v>
          </cell>
        </row>
        <row r="59">
          <cell r="C59" t="str">
            <v>KENDRAPARA</v>
          </cell>
          <cell r="D59">
            <v>62</v>
          </cell>
        </row>
        <row r="60">
          <cell r="C60" t="str">
            <v>KEONJHAR</v>
          </cell>
          <cell r="D60">
            <v>77</v>
          </cell>
        </row>
        <row r="61">
          <cell r="C61" t="str">
            <v>KHURDA</v>
          </cell>
          <cell r="D61">
            <v>62</v>
          </cell>
        </row>
        <row r="62">
          <cell r="C62" t="str">
            <v>NAYAGARH</v>
          </cell>
          <cell r="D62">
            <v>63</v>
          </cell>
        </row>
        <row r="63">
          <cell r="C63" t="str">
            <v>NAYAHAT</v>
          </cell>
          <cell r="D63">
            <v>65</v>
          </cell>
        </row>
        <row r="64">
          <cell r="C64" t="str">
            <v>NIALI</v>
          </cell>
          <cell r="D64">
            <v>63</v>
          </cell>
        </row>
        <row r="65">
          <cell r="C65" t="str">
            <v>NILAGIRI</v>
          </cell>
          <cell r="D65">
            <v>79</v>
          </cell>
        </row>
        <row r="66">
          <cell r="C66" t="str">
            <v>NIMAPARA</v>
          </cell>
          <cell r="D66">
            <v>65</v>
          </cell>
        </row>
        <row r="67">
          <cell r="C67" t="str">
            <v>PARADEEP</v>
          </cell>
          <cell r="D67">
            <v>67</v>
          </cell>
        </row>
        <row r="68">
          <cell r="C68" t="str">
            <v>PATNAGARH</v>
          </cell>
          <cell r="D68">
            <v>105</v>
          </cell>
        </row>
        <row r="69">
          <cell r="C69" t="str">
            <v>PATTAMUNDAI</v>
          </cell>
          <cell r="D69">
            <v>62</v>
          </cell>
        </row>
        <row r="70">
          <cell r="C70" t="str">
            <v>PIPILI</v>
          </cell>
          <cell r="D70">
            <v>62</v>
          </cell>
        </row>
        <row r="71">
          <cell r="C71" t="str">
            <v>PIRABAZAR</v>
          </cell>
          <cell r="D71">
            <v>60</v>
          </cell>
        </row>
        <row r="72">
          <cell r="C72" t="str">
            <v>PIRHAT</v>
          </cell>
          <cell r="D72">
            <v>70</v>
          </cell>
        </row>
        <row r="73">
          <cell r="C73" t="str">
            <v>POLOSARA</v>
          </cell>
          <cell r="D73">
            <v>115</v>
          </cell>
        </row>
        <row r="74">
          <cell r="C74" t="str">
            <v>PURI</v>
          </cell>
          <cell r="D74">
            <v>63</v>
          </cell>
        </row>
        <row r="75">
          <cell r="C75" t="str">
            <v>PURUSOTTAMPUR</v>
          </cell>
          <cell r="D75">
            <v>115</v>
          </cell>
        </row>
        <row r="76">
          <cell r="C76" t="str">
            <v>RAHAMA</v>
          </cell>
          <cell r="D76">
            <v>63</v>
          </cell>
        </row>
        <row r="77">
          <cell r="C77" t="str">
            <v>SAKHIGOPAL</v>
          </cell>
          <cell r="D77">
            <v>63</v>
          </cell>
        </row>
        <row r="78">
          <cell r="C78" t="str">
            <v>SALIPUR</v>
          </cell>
          <cell r="D78">
            <v>60</v>
          </cell>
        </row>
        <row r="79">
          <cell r="C79" t="str">
            <v>SHERGARH</v>
          </cell>
          <cell r="D79">
            <v>115</v>
          </cell>
        </row>
        <row r="80">
          <cell r="C80" t="str">
            <v>SORO</v>
          </cell>
          <cell r="D80">
            <v>67</v>
          </cell>
        </row>
        <row r="81">
          <cell r="C81" t="str">
            <v>SORODA</v>
          </cell>
          <cell r="D81">
            <v>133</v>
          </cell>
        </row>
        <row r="82">
          <cell r="C82" t="str">
            <v>SWAMPATNA</v>
          </cell>
          <cell r="D82">
            <v>104</v>
          </cell>
        </row>
        <row r="83">
          <cell r="C83" t="str">
            <v>TALCHER</v>
          </cell>
          <cell r="D83">
            <v>67</v>
          </cell>
        </row>
        <row r="84">
          <cell r="C84" t="str">
            <v>TANGI</v>
          </cell>
          <cell r="D84">
            <v>60</v>
          </cell>
        </row>
        <row r="85">
          <cell r="C85" t="str">
            <v>THAKURMUNDA</v>
          </cell>
          <cell r="D85">
            <v>104</v>
          </cell>
        </row>
        <row r="86">
          <cell r="C86" t="str">
            <v>UDALA</v>
          </cell>
          <cell r="D86">
            <v>92</v>
          </cell>
        </row>
        <row r="87">
          <cell r="C87" t="str">
            <v>UMERKOT</v>
          </cell>
          <cell r="D87">
            <v>97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Q2" sqref="Q2"/>
    </sheetView>
  </sheetViews>
  <sheetFormatPr defaultRowHeight="15"/>
  <cols>
    <col min="1" max="1" width="4.425781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" style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6.85546875" style="2" customWidth="1"/>
    <col min="10" max="10" width="7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1.25" customHeight="1">
      <c r="A2" s="17" t="s">
        <v>42</v>
      </c>
      <c r="B2" s="18"/>
      <c r="C2" s="18"/>
      <c r="D2" s="18"/>
      <c r="E2" s="18"/>
      <c r="F2" s="18"/>
      <c r="G2" s="19"/>
      <c r="H2" s="20" t="s">
        <v>39</v>
      </c>
      <c r="I2" s="20"/>
      <c r="J2" s="20"/>
      <c r="K2" s="20"/>
    </row>
    <row r="3" spans="1:11" s="3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8" t="s">
        <v>21</v>
      </c>
      <c r="I3" s="8" t="s">
        <v>22</v>
      </c>
      <c r="J3" s="8" t="s">
        <v>23</v>
      </c>
      <c r="K3" s="8" t="s">
        <v>24</v>
      </c>
    </row>
    <row r="4" spans="1:11">
      <c r="A4" s="21">
        <v>1</v>
      </c>
      <c r="B4" s="4" t="s">
        <v>1</v>
      </c>
      <c r="C4" s="4" t="s">
        <v>31</v>
      </c>
      <c r="D4" s="9" t="s">
        <v>38</v>
      </c>
      <c r="E4" s="4" t="s">
        <v>25</v>
      </c>
      <c r="F4" s="10">
        <v>40194</v>
      </c>
      <c r="G4" s="4">
        <v>3</v>
      </c>
      <c r="H4" s="7">
        <f>VLOOKUP(E4,'[1]ASWINI HOMEO AYURVEDIC PRODUCTS'!$C$4:$D$87,2,FALSE)</f>
        <v>60</v>
      </c>
      <c r="I4" s="7">
        <f>G4*2</f>
        <v>6</v>
      </c>
      <c r="J4" s="7">
        <v>25</v>
      </c>
      <c r="K4" s="7">
        <f>G4*H4+I4+J4</f>
        <v>211</v>
      </c>
    </row>
    <row r="5" spans="1:11">
      <c r="A5" s="21">
        <v>2</v>
      </c>
      <c r="B5" s="4" t="s">
        <v>5</v>
      </c>
      <c r="C5" s="4" t="s">
        <v>34</v>
      </c>
      <c r="D5" s="9" t="s">
        <v>38</v>
      </c>
      <c r="E5" s="4" t="s">
        <v>28</v>
      </c>
      <c r="F5" s="4" t="s">
        <v>6</v>
      </c>
      <c r="G5" s="4">
        <v>6</v>
      </c>
      <c r="H5" s="7">
        <f>VLOOKUP(E5,'[1]ASWINI HOMEO AYURVEDIC PRODUCTS'!$C$4:$D$87,2,FALSE)</f>
        <v>79</v>
      </c>
      <c r="I5" s="7">
        <f t="shared" ref="I5:I10" si="0">G5*2</f>
        <v>12</v>
      </c>
      <c r="J5" s="7">
        <v>25</v>
      </c>
      <c r="K5" s="7">
        <f t="shared" ref="K5:K10" si="1">G5*H5+I5+J5</f>
        <v>511</v>
      </c>
    </row>
    <row r="6" spans="1:11">
      <c r="A6" s="21">
        <v>3</v>
      </c>
      <c r="B6" s="4" t="s">
        <v>2</v>
      </c>
      <c r="C6" s="4" t="s">
        <v>32</v>
      </c>
      <c r="D6" s="9" t="s">
        <v>38</v>
      </c>
      <c r="E6" s="4" t="s">
        <v>26</v>
      </c>
      <c r="F6" s="4" t="s">
        <v>3</v>
      </c>
      <c r="G6" s="4">
        <v>5</v>
      </c>
      <c r="H6" s="7">
        <f>VLOOKUP(E6,'[1]ASWINI HOMEO AYURVEDIC PRODUCTS'!$C$4:$D$87,2,FALSE)</f>
        <v>100</v>
      </c>
      <c r="I6" s="7">
        <f t="shared" si="0"/>
        <v>10</v>
      </c>
      <c r="J6" s="7">
        <v>25</v>
      </c>
      <c r="K6" s="7">
        <f t="shared" si="1"/>
        <v>535</v>
      </c>
    </row>
    <row r="7" spans="1:11">
      <c r="A7" s="21">
        <v>4</v>
      </c>
      <c r="B7" s="4" t="s">
        <v>2</v>
      </c>
      <c r="C7" s="4" t="s">
        <v>33</v>
      </c>
      <c r="D7" s="9" t="s">
        <v>38</v>
      </c>
      <c r="E7" s="9" t="s">
        <v>27</v>
      </c>
      <c r="F7" s="4" t="s">
        <v>4</v>
      </c>
      <c r="G7" s="4">
        <v>5</v>
      </c>
      <c r="H7" s="7">
        <v>115</v>
      </c>
      <c r="I7" s="7">
        <f t="shared" si="0"/>
        <v>10</v>
      </c>
      <c r="J7" s="7">
        <v>25</v>
      </c>
      <c r="K7" s="7">
        <f t="shared" si="1"/>
        <v>610</v>
      </c>
    </row>
    <row r="8" spans="1:11">
      <c r="A8" s="21">
        <v>5</v>
      </c>
      <c r="B8" s="4" t="s">
        <v>7</v>
      </c>
      <c r="C8" s="4" t="s">
        <v>35</v>
      </c>
      <c r="D8" s="9" t="s">
        <v>38</v>
      </c>
      <c r="E8" s="4" t="s">
        <v>29</v>
      </c>
      <c r="F8" s="4" t="s">
        <v>8</v>
      </c>
      <c r="G8" s="4">
        <v>8</v>
      </c>
      <c r="H8" s="7">
        <f>VLOOKUP(E8,'[1]ASWINI HOMEO AYURVEDIC PRODUCTS'!$C$4:$D$87,2,FALSE)</f>
        <v>57</v>
      </c>
      <c r="I8" s="7">
        <f t="shared" si="0"/>
        <v>16</v>
      </c>
      <c r="J8" s="7">
        <v>25</v>
      </c>
      <c r="K8" s="7">
        <f t="shared" si="1"/>
        <v>497</v>
      </c>
    </row>
    <row r="9" spans="1:11">
      <c r="A9" s="21">
        <v>6</v>
      </c>
      <c r="B9" s="4" t="s">
        <v>9</v>
      </c>
      <c r="C9" s="4" t="s">
        <v>36</v>
      </c>
      <c r="D9" s="9" t="s">
        <v>38</v>
      </c>
      <c r="E9" s="4" t="s">
        <v>30</v>
      </c>
      <c r="F9" s="4" t="s">
        <v>10</v>
      </c>
      <c r="G9" s="4">
        <v>25</v>
      </c>
      <c r="H9" s="7">
        <f>VLOOKUP(E9,'[1]ASWINI HOMEO AYURVEDIC PRODUCTS'!$C$4:$D$87,2,FALSE)</f>
        <v>67</v>
      </c>
      <c r="I9" s="7">
        <f t="shared" si="0"/>
        <v>50</v>
      </c>
      <c r="J9" s="7">
        <v>25</v>
      </c>
      <c r="K9" s="7">
        <f t="shared" si="1"/>
        <v>1750</v>
      </c>
    </row>
    <row r="10" spans="1:11">
      <c r="A10" s="21">
        <v>7</v>
      </c>
      <c r="B10" s="4" t="s">
        <v>11</v>
      </c>
      <c r="C10" s="4" t="s">
        <v>37</v>
      </c>
      <c r="D10" s="9" t="s">
        <v>38</v>
      </c>
      <c r="E10" s="4" t="s">
        <v>29</v>
      </c>
      <c r="F10" s="4" t="s">
        <v>12</v>
      </c>
      <c r="G10" s="4">
        <v>4</v>
      </c>
      <c r="H10" s="7">
        <f>VLOOKUP(E10,'[1]ASWINI HOMEO AYURVEDIC PRODUCTS'!$C$4:$D$87,2,FALSE)</f>
        <v>57</v>
      </c>
      <c r="I10" s="7">
        <f t="shared" si="0"/>
        <v>8</v>
      </c>
      <c r="J10" s="7">
        <v>25</v>
      </c>
      <c r="K10" s="7">
        <f t="shared" si="1"/>
        <v>261</v>
      </c>
    </row>
    <row r="11" spans="1:11" s="3" customFormat="1">
      <c r="A11" s="11" t="s">
        <v>40</v>
      </c>
      <c r="B11" s="12"/>
      <c r="C11" s="12"/>
      <c r="D11" s="12"/>
      <c r="E11" s="12"/>
      <c r="F11" s="12"/>
      <c r="G11" s="12"/>
      <c r="H11" s="13"/>
      <c r="I11" s="13"/>
      <c r="J11" s="14"/>
      <c r="K11" s="6">
        <f>SUM(K4:K10)</f>
        <v>4375</v>
      </c>
    </row>
    <row r="12" spans="1:11" s="3" customFormat="1" ht="30" customHeight="1">
      <c r="A12" s="15" t="s">
        <v>41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</row>
    <row r="13" spans="1:11" s="3" customFormat="1" ht="30" customHeight="1">
      <c r="A13" s="15" t="s">
        <v>13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</row>
    <row r="14" spans="1:11">
      <c r="G14" s="5">
        <f>SUM(G4:G10)</f>
        <v>56</v>
      </c>
    </row>
  </sheetData>
  <sortState ref="B5:K10">
    <sortCondition ref="B4"/>
  </sortState>
  <mergeCells count="7">
    <mergeCell ref="A11:J11"/>
    <mergeCell ref="A12:K12"/>
    <mergeCell ref="A13:K13"/>
    <mergeCell ref="A2:G2"/>
    <mergeCell ref="H1:K1"/>
    <mergeCell ref="H2:K2"/>
    <mergeCell ref="A1:G1"/>
  </mergeCells>
  <pageMargins left="0.49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2024-08-13T06:30:46Z</cp:lastPrinted>
  <dcterms:created xsi:type="dcterms:W3CDTF">2024-08-10T04:05:25Z</dcterms:created>
  <dcterms:modified xsi:type="dcterms:W3CDTF">2024-08-13T06:30:46Z</dcterms:modified>
</cp:coreProperties>
</file>