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Invoice!$J$1:$J$60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Q38" i="1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4"/>
</calcChain>
</file>

<file path=xl/sharedStrings.xml><?xml version="1.0" encoding="utf-8"?>
<sst xmlns="http://schemas.openxmlformats.org/spreadsheetml/2006/main" count="192" uniqueCount="125">
  <si>
    <t>INVOICE
PRAGATI LOGISTICS,SAMANTA SAHI KHUNTIA LANE,8984191006
GST No:21AGHPB9356M1Z9</t>
  </si>
  <si>
    <t>DD</t>
  </si>
  <si>
    <t>Amount</t>
  </si>
  <si>
    <t>01/2/2025</t>
  </si>
  <si>
    <t>20/2/2025</t>
  </si>
  <si>
    <t>4268</t>
  </si>
  <si>
    <t>4333</t>
  </si>
  <si>
    <t>4302</t>
  </si>
  <si>
    <t>4304</t>
  </si>
  <si>
    <t>4270</t>
  </si>
  <si>
    <t>4317</t>
  </si>
  <si>
    <t>4309</t>
  </si>
  <si>
    <t>25/2/2025</t>
  </si>
  <si>
    <t>4379</t>
  </si>
  <si>
    <t>4412</t>
  </si>
  <si>
    <t>4414</t>
  </si>
  <si>
    <t>4416</t>
  </si>
  <si>
    <t>4382</t>
  </si>
  <si>
    <t>27/2/2025</t>
  </si>
  <si>
    <t>4454</t>
  </si>
  <si>
    <t>28/2/2025</t>
  </si>
  <si>
    <t>4476</t>
  </si>
  <si>
    <t>4479</t>
  </si>
  <si>
    <t>19/2/2025</t>
  </si>
  <si>
    <t>4313</t>
  </si>
  <si>
    <t>4269</t>
  </si>
  <si>
    <t>4292</t>
  </si>
  <si>
    <t>4090</t>
  </si>
  <si>
    <t>4065</t>
  </si>
  <si>
    <t>04/2/2025</t>
  </si>
  <si>
    <t>6040</t>
  </si>
  <si>
    <t>12/2/2025</t>
  </si>
  <si>
    <t>4201</t>
  </si>
  <si>
    <t>4204</t>
  </si>
  <si>
    <t>4205</t>
  </si>
  <si>
    <t>14/2/2025</t>
  </si>
  <si>
    <t>4241</t>
  </si>
  <si>
    <t>4239</t>
  </si>
  <si>
    <t>4235</t>
  </si>
  <si>
    <t>17/2/2025</t>
  </si>
  <si>
    <t>4272</t>
  </si>
  <si>
    <t>4261</t>
  </si>
  <si>
    <t>4316</t>
  </si>
  <si>
    <t>4290</t>
  </si>
  <si>
    <t>4291</t>
  </si>
  <si>
    <t>22/2/2025</t>
  </si>
  <si>
    <t>4355</t>
  </si>
  <si>
    <t>Total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</si>
  <si>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</si>
  <si>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</si>
  <si>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BASANTIA</t>
  </si>
  <si>
    <t>NAYAGARH</t>
  </si>
  <si>
    <t>RAYAGADA</t>
  </si>
  <si>
    <t>JAJPUR ROAD</t>
  </si>
  <si>
    <t>AGARPADA</t>
  </si>
  <si>
    <t>JARKA</t>
  </si>
  <si>
    <t>BALASORE</t>
  </si>
  <si>
    <t>NIRAKARPUR</t>
  </si>
  <si>
    <t>BEGUNIAPADA</t>
  </si>
  <si>
    <t>BARIPADA</t>
  </si>
  <si>
    <t>KEONJHAR</t>
  </si>
  <si>
    <t>KENDRAPARA</t>
  </si>
  <si>
    <t>UDALA</t>
  </si>
  <si>
    <t>KARANJIA</t>
  </si>
  <si>
    <t>ANGUL</t>
  </si>
  <si>
    <t>KORAPUT</t>
  </si>
  <si>
    <t>JAJPUR TOWN</t>
  </si>
  <si>
    <t>CHANDPUR</t>
  </si>
  <si>
    <t>BHADRAK</t>
  </si>
  <si>
    <t>DHENKANAL</t>
  </si>
  <si>
    <t>TALCHER</t>
  </si>
  <si>
    <t>NIMAPARA</t>
  </si>
  <si>
    <t>DEOGARH</t>
  </si>
  <si>
    <t>BBSR</t>
  </si>
  <si>
    <t>SL</t>
  </si>
  <si>
    <t>DATE</t>
  </si>
  <si>
    <t>LR NO</t>
  </si>
  <si>
    <t>INV NO</t>
  </si>
  <si>
    <t>FROM</t>
  </si>
  <si>
    <t>TO</t>
  </si>
  <si>
    <t>S. CASE</t>
  </si>
  <si>
    <t>B. CASE</t>
  </si>
  <si>
    <t>S. RATE</t>
  </si>
  <si>
    <t>M. RATE</t>
  </si>
  <si>
    <t>B. RATE</t>
  </si>
  <si>
    <t>HAM</t>
  </si>
  <si>
    <t>TTL CASE</t>
  </si>
  <si>
    <t>LR</t>
  </si>
  <si>
    <t xml:space="preserve">JPS APPARELS
Address:KHANDAGIRI HOUSING BOARD COLONY PLOT NO.51,PHASE-1  KHANDAGIRI BHUBANESWAR,7735738361
GST No:21AANFJ5200E1ZY
</t>
  </si>
  <si>
    <t>Bill Date:02/28/2025
Bill #:Inv-36976
Total Amount:15699.00</t>
  </si>
  <si>
    <t>M. CASE</t>
  </si>
  <si>
    <t>BH/11186</t>
  </si>
  <si>
    <t>BH/11192</t>
  </si>
  <si>
    <t>BH/11217</t>
  </si>
  <si>
    <t>JA/24852</t>
  </si>
  <si>
    <t>BH/11598</t>
  </si>
  <si>
    <t>BH/11602</t>
  </si>
  <si>
    <t>BH/11604</t>
  </si>
  <si>
    <t>BH/11651</t>
  </si>
  <si>
    <t>BH/11652</t>
  </si>
  <si>
    <t>BH/11653</t>
  </si>
  <si>
    <t>BH/11721</t>
  </si>
  <si>
    <t>BH/11723</t>
  </si>
  <si>
    <t>BH/11819</t>
  </si>
  <si>
    <t>BH/11818</t>
  </si>
  <si>
    <t>BH/11816</t>
  </si>
  <si>
    <t>BH/11815</t>
  </si>
  <si>
    <t>BH/11817</t>
  </si>
  <si>
    <t>BH/11899</t>
  </si>
  <si>
    <t>BH/11901</t>
  </si>
  <si>
    <t>BH/11894</t>
  </si>
  <si>
    <t>BH/11896</t>
  </si>
  <si>
    <t>BH/11898</t>
  </si>
  <si>
    <t>BH/11902</t>
  </si>
  <si>
    <t>BH/11904</t>
  </si>
  <si>
    <t>BH/11892</t>
  </si>
  <si>
    <t>BH/11949</t>
  </si>
  <si>
    <t>BH/12060</t>
  </si>
  <si>
    <t>BH/12062</t>
  </si>
  <si>
    <t>BH/12065</t>
  </si>
  <si>
    <t>BH/12070</t>
  </si>
  <si>
    <t>BH/12071</t>
  </si>
  <si>
    <t>BH/12121</t>
  </si>
  <si>
    <t>BH/12170</t>
  </si>
  <si>
    <t>BH/12171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</si>
</sst>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85726</xdr:rowOff>
    </xdr:from>
    <xdr:to>
      <xdr:col>12</xdr:col>
      <xdr:colOff>266700</xdr:colOff>
      <xdr:row>0</xdr:row>
      <xdr:rowOff>1019176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85726"/>
          <a:ext cx="5562599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tabSelected="1" workbookViewId="0">
      <selection activeCell="T6" sqref="T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" style="1" customWidth="1"/>
    <col min="5" max="5" width="6.42578125" style="1" bestFit="1" customWidth="1"/>
    <col min="6" max="6" width="13.42578125" style="1" customWidth="1"/>
    <col min="7" max="7" width="6" style="1" customWidth="1"/>
    <col min="8" max="10" width="5.42578125" style="1" bestFit="1" customWidth="1"/>
    <col min="11" max="11" width="5.7109375" style="1" bestFit="1" customWidth="1"/>
    <col min="12" max="13" width="6.5703125" style="1" bestFit="1" customWidth="1"/>
    <col min="14" max="14" width="5.5703125" style="2" bestFit="1" customWidth="1"/>
    <col min="15" max="15" width="6.5703125" style="2" bestFit="1" customWidth="1"/>
    <col min="16" max="16" width="5.5703125" style="2" bestFit="1" customWidth="1"/>
    <col min="17" max="17" width="8.5703125" style="2" bestFit="1" customWidth="1"/>
    <col min="18" max="18" width="9.140625" style="1" customWidth="1"/>
    <col min="19" max="16384" width="9.140625" style="1"/>
  </cols>
  <sheetData>
    <row r="1" spans="1:17" ht="90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6" t="s">
        <v>0</v>
      </c>
      <c r="O1" s="16"/>
      <c r="P1" s="16"/>
      <c r="Q1" s="16"/>
    </row>
    <row r="2" spans="1:17" ht="70.5" customHeight="1">
      <c r="A2" s="13" t="s">
        <v>88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6" t="s">
        <v>89</v>
      </c>
      <c r="O2" s="16"/>
      <c r="P2" s="16"/>
      <c r="Q2" s="16"/>
    </row>
    <row r="3" spans="1:17" s="10" customFormat="1" ht="31.5" customHeight="1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5" t="s">
        <v>86</v>
      </c>
      <c r="H3" s="5" t="s">
        <v>80</v>
      </c>
      <c r="I3" s="5" t="s">
        <v>90</v>
      </c>
      <c r="J3" s="5" t="s">
        <v>81</v>
      </c>
      <c r="K3" s="5" t="s">
        <v>82</v>
      </c>
      <c r="L3" s="5" t="s">
        <v>83</v>
      </c>
      <c r="M3" s="5" t="s">
        <v>84</v>
      </c>
      <c r="N3" s="9" t="s">
        <v>85</v>
      </c>
      <c r="O3" s="9" t="s">
        <v>1</v>
      </c>
      <c r="P3" s="9" t="s">
        <v>87</v>
      </c>
      <c r="Q3" s="9" t="s">
        <v>2</v>
      </c>
    </row>
    <row r="4" spans="1:17">
      <c r="A4" s="4">
        <v>1</v>
      </c>
      <c r="B4" s="4" t="s">
        <v>3</v>
      </c>
      <c r="C4" s="4" t="s">
        <v>91</v>
      </c>
      <c r="D4" s="17">
        <v>4091</v>
      </c>
      <c r="E4" s="8" t="s">
        <v>73</v>
      </c>
      <c r="F4" s="4" t="s">
        <v>50</v>
      </c>
      <c r="G4" s="4">
        <f>H4+I4+J4</f>
        <v>4</v>
      </c>
      <c r="H4" s="4">
        <v>0</v>
      </c>
      <c r="I4" s="4">
        <v>0</v>
      </c>
      <c r="J4" s="4">
        <v>4</v>
      </c>
      <c r="K4" s="7">
        <v>60</v>
      </c>
      <c r="L4" s="7">
        <v>0</v>
      </c>
      <c r="M4" s="7">
        <v>100</v>
      </c>
      <c r="N4" s="7">
        <f>G4*2</f>
        <v>8</v>
      </c>
      <c r="O4" s="7">
        <v>300</v>
      </c>
      <c r="P4" s="7">
        <v>50</v>
      </c>
      <c r="Q4" s="7">
        <f>H4*K4+I4*L4+J4*M4+N4+O4+P4</f>
        <v>758</v>
      </c>
    </row>
    <row r="5" spans="1:17">
      <c r="A5" s="4">
        <v>2</v>
      </c>
      <c r="B5" s="4" t="s">
        <v>3</v>
      </c>
      <c r="C5" s="4" t="s">
        <v>92</v>
      </c>
      <c r="D5" s="4" t="s">
        <v>27</v>
      </c>
      <c r="E5" s="8" t="s">
        <v>73</v>
      </c>
      <c r="F5" s="4" t="s">
        <v>66</v>
      </c>
      <c r="G5" s="4">
        <f t="shared" ref="G5:G37" si="0">H5+I5+J5</f>
        <v>1</v>
      </c>
      <c r="H5" s="4">
        <v>1</v>
      </c>
      <c r="I5" s="4">
        <v>0</v>
      </c>
      <c r="J5" s="4">
        <v>0</v>
      </c>
      <c r="K5" s="7">
        <v>70</v>
      </c>
      <c r="L5" s="7">
        <v>100</v>
      </c>
      <c r="M5" s="7">
        <v>130</v>
      </c>
      <c r="N5" s="7">
        <f t="shared" ref="N5:N37" si="1">G5*2</f>
        <v>2</v>
      </c>
      <c r="O5" s="7">
        <v>20</v>
      </c>
      <c r="P5" s="7">
        <v>50</v>
      </c>
      <c r="Q5" s="7">
        <f t="shared" ref="Q5:Q37" si="2">H5*K5+I5*L5+J5*M5+N5+O5+P5</f>
        <v>142</v>
      </c>
    </row>
    <row r="6" spans="1:17">
      <c r="A6" s="4">
        <v>3</v>
      </c>
      <c r="B6" s="4" t="s">
        <v>3</v>
      </c>
      <c r="C6" s="4" t="s">
        <v>93</v>
      </c>
      <c r="D6" s="4" t="s">
        <v>28</v>
      </c>
      <c r="E6" s="8" t="s">
        <v>73</v>
      </c>
      <c r="F6" s="4" t="s">
        <v>67</v>
      </c>
      <c r="G6" s="4">
        <f t="shared" si="0"/>
        <v>1</v>
      </c>
      <c r="H6" s="4">
        <v>0</v>
      </c>
      <c r="I6" s="4">
        <v>0</v>
      </c>
      <c r="J6" s="4">
        <v>1</v>
      </c>
      <c r="K6" s="7">
        <v>60</v>
      </c>
      <c r="L6" s="7">
        <v>80</v>
      </c>
      <c r="M6" s="7">
        <v>150</v>
      </c>
      <c r="N6" s="7">
        <f t="shared" si="1"/>
        <v>2</v>
      </c>
      <c r="O6" s="7">
        <v>15</v>
      </c>
      <c r="P6" s="7">
        <v>50</v>
      </c>
      <c r="Q6" s="7">
        <f t="shared" si="2"/>
        <v>217</v>
      </c>
    </row>
    <row r="7" spans="1:17">
      <c r="A7" s="4">
        <v>4</v>
      </c>
      <c r="B7" s="4" t="s">
        <v>29</v>
      </c>
      <c r="C7" s="4" t="s">
        <v>94</v>
      </c>
      <c r="D7" s="4" t="s">
        <v>30</v>
      </c>
      <c r="E7" s="8" t="s">
        <v>73</v>
      </c>
      <c r="F7" s="4" t="s">
        <v>59</v>
      </c>
      <c r="G7" s="4">
        <f t="shared" si="0"/>
        <v>1</v>
      </c>
      <c r="H7" s="4">
        <v>0</v>
      </c>
      <c r="I7" s="4">
        <v>0</v>
      </c>
      <c r="J7" s="4">
        <v>1</v>
      </c>
      <c r="K7" s="7">
        <v>0</v>
      </c>
      <c r="L7" s="7">
        <v>0</v>
      </c>
      <c r="M7" s="7">
        <v>60</v>
      </c>
      <c r="N7" s="7">
        <f t="shared" si="1"/>
        <v>2</v>
      </c>
      <c r="O7" s="7">
        <v>20</v>
      </c>
      <c r="P7" s="7">
        <v>50</v>
      </c>
      <c r="Q7" s="7">
        <f t="shared" si="2"/>
        <v>132</v>
      </c>
    </row>
    <row r="8" spans="1:17">
      <c r="A8" s="4">
        <v>5</v>
      </c>
      <c r="B8" s="4" t="s">
        <v>31</v>
      </c>
      <c r="C8" s="4" t="s">
        <v>95</v>
      </c>
      <c r="D8" s="4" t="s">
        <v>32</v>
      </c>
      <c r="E8" s="8" t="s">
        <v>73</v>
      </c>
      <c r="F8" s="4" t="s">
        <v>66</v>
      </c>
      <c r="G8" s="4">
        <f t="shared" si="0"/>
        <v>4</v>
      </c>
      <c r="H8" s="4">
        <v>0</v>
      </c>
      <c r="I8" s="4">
        <v>4</v>
      </c>
      <c r="J8" s="4">
        <v>0</v>
      </c>
      <c r="K8" s="7">
        <v>70</v>
      </c>
      <c r="L8" s="7">
        <v>100</v>
      </c>
      <c r="M8" s="7">
        <v>130</v>
      </c>
      <c r="N8" s="7">
        <f t="shared" si="1"/>
        <v>8</v>
      </c>
      <c r="O8" s="7">
        <v>80</v>
      </c>
      <c r="P8" s="7">
        <v>50</v>
      </c>
      <c r="Q8" s="7">
        <f t="shared" si="2"/>
        <v>538</v>
      </c>
    </row>
    <row r="9" spans="1:17">
      <c r="A9" s="4">
        <v>6</v>
      </c>
      <c r="B9" s="4" t="s">
        <v>31</v>
      </c>
      <c r="C9" s="4" t="s">
        <v>96</v>
      </c>
      <c r="D9" s="4" t="s">
        <v>33</v>
      </c>
      <c r="E9" s="8" t="s">
        <v>73</v>
      </c>
      <c r="F9" s="4" t="s">
        <v>66</v>
      </c>
      <c r="G9" s="4">
        <f t="shared" si="0"/>
        <v>2</v>
      </c>
      <c r="H9" s="4">
        <v>0</v>
      </c>
      <c r="I9" s="4">
        <v>2</v>
      </c>
      <c r="J9" s="4">
        <v>0</v>
      </c>
      <c r="K9" s="7">
        <v>70</v>
      </c>
      <c r="L9" s="7">
        <v>100</v>
      </c>
      <c r="M9" s="7">
        <v>130</v>
      </c>
      <c r="N9" s="7">
        <f t="shared" si="1"/>
        <v>4</v>
      </c>
      <c r="O9" s="7">
        <v>40</v>
      </c>
      <c r="P9" s="7">
        <v>50</v>
      </c>
      <c r="Q9" s="7">
        <f t="shared" si="2"/>
        <v>294</v>
      </c>
    </row>
    <row r="10" spans="1:17">
      <c r="A10" s="4">
        <v>11</v>
      </c>
      <c r="B10" s="4" t="s">
        <v>31</v>
      </c>
      <c r="C10" s="4" t="s">
        <v>97</v>
      </c>
      <c r="D10" s="4" t="s">
        <v>34</v>
      </c>
      <c r="E10" s="8" t="s">
        <v>73</v>
      </c>
      <c r="F10" s="4" t="s">
        <v>64</v>
      </c>
      <c r="G10" s="4">
        <f t="shared" si="0"/>
        <v>6</v>
      </c>
      <c r="H10" s="4">
        <v>0</v>
      </c>
      <c r="I10" s="4">
        <v>6</v>
      </c>
      <c r="J10" s="4">
        <v>0</v>
      </c>
      <c r="K10" s="7">
        <v>70</v>
      </c>
      <c r="L10" s="7">
        <v>100</v>
      </c>
      <c r="M10" s="7">
        <v>100</v>
      </c>
      <c r="N10" s="7">
        <f t="shared" si="1"/>
        <v>12</v>
      </c>
      <c r="O10" s="7">
        <v>90</v>
      </c>
      <c r="P10" s="7">
        <v>50</v>
      </c>
      <c r="Q10" s="7">
        <f t="shared" si="2"/>
        <v>752</v>
      </c>
    </row>
    <row r="11" spans="1:17">
      <c r="A11" s="4">
        <v>12</v>
      </c>
      <c r="B11" s="4" t="s">
        <v>35</v>
      </c>
      <c r="C11" s="4" t="s">
        <v>98</v>
      </c>
      <c r="D11" s="4" t="s">
        <v>36</v>
      </c>
      <c r="E11" s="8" t="s">
        <v>73</v>
      </c>
      <c r="F11" s="4" t="s">
        <v>68</v>
      </c>
      <c r="G11" s="4">
        <f t="shared" si="0"/>
        <v>13</v>
      </c>
      <c r="H11" s="4">
        <v>13</v>
      </c>
      <c r="I11" s="4">
        <v>0</v>
      </c>
      <c r="J11" s="4">
        <v>0</v>
      </c>
      <c r="K11" s="7">
        <v>60</v>
      </c>
      <c r="L11" s="7">
        <v>0</v>
      </c>
      <c r="M11" s="7">
        <v>100</v>
      </c>
      <c r="N11" s="7">
        <f t="shared" si="1"/>
        <v>26</v>
      </c>
      <c r="O11" s="7">
        <v>195</v>
      </c>
      <c r="P11" s="7">
        <v>50</v>
      </c>
      <c r="Q11" s="7">
        <f t="shared" si="2"/>
        <v>1051</v>
      </c>
    </row>
    <row r="12" spans="1:17">
      <c r="A12" s="4">
        <v>14</v>
      </c>
      <c r="B12" s="4" t="s">
        <v>35</v>
      </c>
      <c r="C12" s="4" t="s">
        <v>99</v>
      </c>
      <c r="D12" s="4" t="s">
        <v>37</v>
      </c>
      <c r="E12" s="8" t="s">
        <v>73</v>
      </c>
      <c r="F12" s="4" t="s">
        <v>66</v>
      </c>
      <c r="G12" s="4">
        <f t="shared" si="0"/>
        <v>11</v>
      </c>
      <c r="H12" s="4">
        <v>11</v>
      </c>
      <c r="I12" s="4">
        <v>0</v>
      </c>
      <c r="J12" s="4">
        <v>0</v>
      </c>
      <c r="K12" s="7">
        <v>70</v>
      </c>
      <c r="L12" s="7">
        <v>100</v>
      </c>
      <c r="M12" s="7">
        <v>130</v>
      </c>
      <c r="N12" s="7">
        <f t="shared" si="1"/>
        <v>22</v>
      </c>
      <c r="O12" s="7">
        <v>220</v>
      </c>
      <c r="P12" s="7">
        <v>50</v>
      </c>
      <c r="Q12" s="7">
        <f t="shared" si="2"/>
        <v>1062</v>
      </c>
    </row>
    <row r="13" spans="1:17">
      <c r="A13" s="4">
        <v>15</v>
      </c>
      <c r="B13" s="4" t="s">
        <v>35</v>
      </c>
      <c r="C13" s="4" t="s">
        <v>100</v>
      </c>
      <c r="D13" s="4" t="s">
        <v>38</v>
      </c>
      <c r="E13" s="8" t="s">
        <v>73</v>
      </c>
      <c r="F13" s="4" t="s">
        <v>69</v>
      </c>
      <c r="G13" s="4">
        <f t="shared" si="0"/>
        <v>11</v>
      </c>
      <c r="H13" s="4">
        <v>11</v>
      </c>
      <c r="I13" s="4">
        <v>0</v>
      </c>
      <c r="J13" s="4">
        <v>0</v>
      </c>
      <c r="K13" s="7">
        <v>70</v>
      </c>
      <c r="L13" s="7">
        <v>0</v>
      </c>
      <c r="M13" s="7">
        <v>100</v>
      </c>
      <c r="N13" s="7">
        <f t="shared" si="1"/>
        <v>22</v>
      </c>
      <c r="O13" s="7">
        <v>165</v>
      </c>
      <c r="P13" s="7">
        <v>50</v>
      </c>
      <c r="Q13" s="7">
        <f t="shared" si="2"/>
        <v>1007</v>
      </c>
    </row>
    <row r="14" spans="1:17">
      <c r="A14" s="4">
        <v>16</v>
      </c>
      <c r="B14" s="4" t="s">
        <v>39</v>
      </c>
      <c r="C14" s="4" t="s">
        <v>101</v>
      </c>
      <c r="D14" s="4" t="s">
        <v>40</v>
      </c>
      <c r="E14" s="8" t="s">
        <v>73</v>
      </c>
      <c r="F14" s="4" t="s">
        <v>64</v>
      </c>
      <c r="G14" s="4">
        <f t="shared" si="0"/>
        <v>1</v>
      </c>
      <c r="H14" s="4">
        <v>0</v>
      </c>
      <c r="I14" s="4">
        <v>0</v>
      </c>
      <c r="J14" s="4">
        <v>1</v>
      </c>
      <c r="K14" s="7">
        <v>70</v>
      </c>
      <c r="L14" s="7">
        <v>100</v>
      </c>
      <c r="M14" s="7">
        <v>100</v>
      </c>
      <c r="N14" s="7">
        <f t="shared" si="1"/>
        <v>2</v>
      </c>
      <c r="O14" s="7">
        <v>18</v>
      </c>
      <c r="P14" s="7">
        <v>50</v>
      </c>
      <c r="Q14" s="7">
        <f t="shared" si="2"/>
        <v>170</v>
      </c>
    </row>
    <row r="15" spans="1:17">
      <c r="A15" s="4">
        <v>18</v>
      </c>
      <c r="B15" s="4" t="s">
        <v>39</v>
      </c>
      <c r="C15" s="4" t="s">
        <v>102</v>
      </c>
      <c r="D15" s="4" t="s">
        <v>41</v>
      </c>
      <c r="E15" s="8" t="s">
        <v>73</v>
      </c>
      <c r="F15" s="4" t="s">
        <v>70</v>
      </c>
      <c r="G15" s="4">
        <f t="shared" si="0"/>
        <v>1</v>
      </c>
      <c r="H15" s="4">
        <v>0</v>
      </c>
      <c r="I15" s="4">
        <v>0</v>
      </c>
      <c r="J15" s="4">
        <v>1</v>
      </c>
      <c r="K15" s="7">
        <v>60</v>
      </c>
      <c r="L15" s="7">
        <v>0</v>
      </c>
      <c r="M15" s="7">
        <v>100</v>
      </c>
      <c r="N15" s="7">
        <f t="shared" si="1"/>
        <v>2</v>
      </c>
      <c r="O15" s="7">
        <v>18</v>
      </c>
      <c r="P15" s="7">
        <v>50</v>
      </c>
      <c r="Q15" s="7">
        <f t="shared" si="2"/>
        <v>170</v>
      </c>
    </row>
    <row r="16" spans="1:17">
      <c r="A16" s="4">
        <v>19</v>
      </c>
      <c r="B16" s="4" t="s">
        <v>23</v>
      </c>
      <c r="C16" s="4" t="s">
        <v>103</v>
      </c>
      <c r="D16" s="4" t="s">
        <v>24</v>
      </c>
      <c r="E16" s="8" t="s">
        <v>73</v>
      </c>
      <c r="F16" s="4" t="s">
        <v>60</v>
      </c>
      <c r="G16" s="4">
        <f t="shared" si="0"/>
        <v>2</v>
      </c>
      <c r="H16" s="4">
        <v>2</v>
      </c>
      <c r="I16" s="4">
        <v>0</v>
      </c>
      <c r="J16" s="4">
        <v>0</v>
      </c>
      <c r="K16" s="7">
        <v>60</v>
      </c>
      <c r="L16" s="7">
        <v>0</v>
      </c>
      <c r="M16" s="7">
        <v>100</v>
      </c>
      <c r="N16" s="7">
        <f t="shared" si="1"/>
        <v>4</v>
      </c>
      <c r="O16" s="7">
        <v>36</v>
      </c>
      <c r="P16" s="7">
        <v>50</v>
      </c>
      <c r="Q16" s="7">
        <f t="shared" si="2"/>
        <v>210</v>
      </c>
    </row>
    <row r="17" spans="1:17">
      <c r="A17" s="4">
        <v>20</v>
      </c>
      <c r="B17" s="4" t="s">
        <v>23</v>
      </c>
      <c r="C17" s="4" t="s">
        <v>104</v>
      </c>
      <c r="D17" s="4" t="s">
        <v>25</v>
      </c>
      <c r="E17" s="8" t="s">
        <v>73</v>
      </c>
      <c r="F17" s="4" t="s">
        <v>64</v>
      </c>
      <c r="G17" s="4">
        <f t="shared" si="0"/>
        <v>24</v>
      </c>
      <c r="H17" s="4">
        <v>22</v>
      </c>
      <c r="I17" s="4">
        <v>0</v>
      </c>
      <c r="J17" s="4">
        <v>2</v>
      </c>
      <c r="K17" s="7">
        <v>70</v>
      </c>
      <c r="L17" s="7">
        <v>100</v>
      </c>
      <c r="M17" s="7">
        <v>100</v>
      </c>
      <c r="N17" s="7">
        <f t="shared" si="1"/>
        <v>48</v>
      </c>
      <c r="O17" s="7">
        <v>366</v>
      </c>
      <c r="P17" s="7">
        <v>50</v>
      </c>
      <c r="Q17" s="7">
        <f t="shared" si="2"/>
        <v>2204</v>
      </c>
    </row>
    <row r="18" spans="1:17">
      <c r="A18" s="4">
        <v>23</v>
      </c>
      <c r="B18" s="4" t="s">
        <v>23</v>
      </c>
      <c r="C18" s="4" t="s">
        <v>105</v>
      </c>
      <c r="D18" s="4" t="s">
        <v>26</v>
      </c>
      <c r="E18" s="8" t="s">
        <v>73</v>
      </c>
      <c r="F18" s="4" t="s">
        <v>65</v>
      </c>
      <c r="G18" s="4">
        <f t="shared" si="0"/>
        <v>3</v>
      </c>
      <c r="H18" s="4">
        <v>3</v>
      </c>
      <c r="I18" s="4">
        <v>0</v>
      </c>
      <c r="J18" s="4">
        <v>0</v>
      </c>
      <c r="K18" s="7">
        <v>70</v>
      </c>
      <c r="L18" s="7">
        <v>0</v>
      </c>
      <c r="M18" s="7">
        <v>100</v>
      </c>
      <c r="N18" s="7">
        <f t="shared" si="1"/>
        <v>6</v>
      </c>
      <c r="O18" s="7">
        <v>54</v>
      </c>
      <c r="P18" s="7">
        <v>50</v>
      </c>
      <c r="Q18" s="7">
        <f t="shared" si="2"/>
        <v>320</v>
      </c>
    </row>
    <row r="19" spans="1:17">
      <c r="A19" s="4">
        <v>25</v>
      </c>
      <c r="B19" s="4" t="s">
        <v>23</v>
      </c>
      <c r="C19" s="4" t="s">
        <v>106</v>
      </c>
      <c r="D19" s="4" t="s">
        <v>43</v>
      </c>
      <c r="E19" s="8" t="s">
        <v>73</v>
      </c>
      <c r="F19" s="4" t="s">
        <v>69</v>
      </c>
      <c r="G19" s="4">
        <f t="shared" si="0"/>
        <v>2</v>
      </c>
      <c r="H19" s="4">
        <v>2</v>
      </c>
      <c r="I19" s="4">
        <v>0</v>
      </c>
      <c r="J19" s="4">
        <v>0</v>
      </c>
      <c r="K19" s="7">
        <v>70</v>
      </c>
      <c r="L19" s="7">
        <v>0</v>
      </c>
      <c r="M19" s="7">
        <v>100</v>
      </c>
      <c r="N19" s="7">
        <f t="shared" si="1"/>
        <v>4</v>
      </c>
      <c r="O19" s="7">
        <v>30</v>
      </c>
      <c r="P19" s="7">
        <v>50</v>
      </c>
      <c r="Q19" s="7">
        <f t="shared" si="2"/>
        <v>224</v>
      </c>
    </row>
    <row r="20" spans="1:17">
      <c r="A20" s="4">
        <v>26</v>
      </c>
      <c r="B20" s="4" t="s">
        <v>23</v>
      </c>
      <c r="C20" s="4" t="s">
        <v>107</v>
      </c>
      <c r="D20" s="4" t="s">
        <v>44</v>
      </c>
      <c r="E20" s="8" t="s">
        <v>73</v>
      </c>
      <c r="F20" s="4" t="s">
        <v>52</v>
      </c>
      <c r="G20" s="4">
        <f t="shared" si="0"/>
        <v>3</v>
      </c>
      <c r="H20" s="4">
        <v>3</v>
      </c>
      <c r="I20" s="4">
        <v>0</v>
      </c>
      <c r="J20" s="4">
        <v>0</v>
      </c>
      <c r="K20" s="7">
        <v>70</v>
      </c>
      <c r="L20" s="7">
        <v>0</v>
      </c>
      <c r="M20" s="7">
        <v>100</v>
      </c>
      <c r="N20" s="7">
        <f t="shared" si="1"/>
        <v>6</v>
      </c>
      <c r="O20" s="7">
        <v>54</v>
      </c>
      <c r="P20" s="7">
        <v>50</v>
      </c>
      <c r="Q20" s="7">
        <f t="shared" si="2"/>
        <v>320</v>
      </c>
    </row>
    <row r="21" spans="1:17">
      <c r="A21" s="4">
        <v>27</v>
      </c>
      <c r="B21" s="4" t="s">
        <v>4</v>
      </c>
      <c r="C21" s="4" t="s">
        <v>108</v>
      </c>
      <c r="D21" s="4" t="s">
        <v>5</v>
      </c>
      <c r="E21" s="8" t="s">
        <v>73</v>
      </c>
      <c r="F21" s="4" t="s">
        <v>51</v>
      </c>
      <c r="G21" s="4">
        <f t="shared" si="0"/>
        <v>1</v>
      </c>
      <c r="H21" s="4">
        <v>1</v>
      </c>
      <c r="I21" s="4">
        <v>0</v>
      </c>
      <c r="J21" s="4">
        <v>0</v>
      </c>
      <c r="K21" s="7">
        <v>60</v>
      </c>
      <c r="L21" s="7">
        <v>0</v>
      </c>
      <c r="M21" s="7">
        <v>100</v>
      </c>
      <c r="N21" s="7">
        <f t="shared" si="1"/>
        <v>2</v>
      </c>
      <c r="O21" s="7">
        <v>15</v>
      </c>
      <c r="P21" s="7">
        <v>50</v>
      </c>
      <c r="Q21" s="7">
        <f t="shared" si="2"/>
        <v>127</v>
      </c>
    </row>
    <row r="22" spans="1:17">
      <c r="A22" s="4">
        <v>28</v>
      </c>
      <c r="B22" s="4" t="s">
        <v>4</v>
      </c>
      <c r="C22" s="4" t="s">
        <v>109</v>
      </c>
      <c r="D22" s="4" t="s">
        <v>6</v>
      </c>
      <c r="E22" s="8" t="s">
        <v>73</v>
      </c>
      <c r="F22" s="4" t="s">
        <v>52</v>
      </c>
      <c r="G22" s="4">
        <f t="shared" si="0"/>
        <v>1</v>
      </c>
      <c r="H22" s="4">
        <v>1</v>
      </c>
      <c r="I22" s="4">
        <v>0</v>
      </c>
      <c r="J22" s="4">
        <v>0</v>
      </c>
      <c r="K22" s="7">
        <v>70</v>
      </c>
      <c r="L22" s="7">
        <v>0</v>
      </c>
      <c r="M22" s="7">
        <v>100</v>
      </c>
      <c r="N22" s="7">
        <f t="shared" si="1"/>
        <v>2</v>
      </c>
      <c r="O22" s="7">
        <v>18</v>
      </c>
      <c r="P22" s="7">
        <v>50</v>
      </c>
      <c r="Q22" s="7">
        <f t="shared" si="2"/>
        <v>140</v>
      </c>
    </row>
    <row r="23" spans="1:17">
      <c r="A23" s="4">
        <v>29</v>
      </c>
      <c r="B23" s="4" t="s">
        <v>4</v>
      </c>
      <c r="C23" s="4" t="s">
        <v>110</v>
      </c>
      <c r="D23" s="4" t="s">
        <v>7</v>
      </c>
      <c r="E23" s="8" t="s">
        <v>73</v>
      </c>
      <c r="F23" s="4" t="s">
        <v>53</v>
      </c>
      <c r="G23" s="4">
        <f t="shared" si="0"/>
        <v>5</v>
      </c>
      <c r="H23" s="4">
        <v>3</v>
      </c>
      <c r="I23" s="4">
        <v>0</v>
      </c>
      <c r="J23" s="4">
        <v>2</v>
      </c>
      <c r="K23" s="7">
        <v>60</v>
      </c>
      <c r="L23" s="7">
        <v>0</v>
      </c>
      <c r="M23" s="7">
        <v>100</v>
      </c>
      <c r="N23" s="7">
        <f t="shared" si="1"/>
        <v>10</v>
      </c>
      <c r="O23" s="7">
        <v>90</v>
      </c>
      <c r="P23" s="7">
        <v>50</v>
      </c>
      <c r="Q23" s="7">
        <f t="shared" si="2"/>
        <v>530</v>
      </c>
    </row>
    <row r="24" spans="1:17">
      <c r="A24" s="4">
        <v>30</v>
      </c>
      <c r="B24" s="4" t="s">
        <v>4</v>
      </c>
      <c r="C24" s="4" t="s">
        <v>111</v>
      </c>
      <c r="D24" s="4" t="s">
        <v>8</v>
      </c>
      <c r="E24" s="8" t="s">
        <v>73</v>
      </c>
      <c r="F24" s="4" t="s">
        <v>54</v>
      </c>
      <c r="G24" s="4">
        <f t="shared" si="0"/>
        <v>3</v>
      </c>
      <c r="H24" s="4">
        <v>3</v>
      </c>
      <c r="I24" s="4">
        <v>0</v>
      </c>
      <c r="J24" s="4">
        <v>0</v>
      </c>
      <c r="K24" s="7">
        <v>60</v>
      </c>
      <c r="L24" s="7">
        <v>0</v>
      </c>
      <c r="M24" s="7">
        <v>100</v>
      </c>
      <c r="N24" s="7">
        <f t="shared" si="1"/>
        <v>6</v>
      </c>
      <c r="O24" s="7">
        <v>54</v>
      </c>
      <c r="P24" s="7">
        <v>50</v>
      </c>
      <c r="Q24" s="7">
        <f t="shared" si="2"/>
        <v>290</v>
      </c>
    </row>
    <row r="25" spans="1:17">
      <c r="A25" s="4">
        <v>31</v>
      </c>
      <c r="B25" s="4" t="s">
        <v>4</v>
      </c>
      <c r="C25" s="4" t="s">
        <v>112</v>
      </c>
      <c r="D25" s="4" t="s">
        <v>9</v>
      </c>
      <c r="E25" s="8" t="s">
        <v>73</v>
      </c>
      <c r="F25" s="4" t="s">
        <v>51</v>
      </c>
      <c r="G25" s="4">
        <f t="shared" si="0"/>
        <v>3</v>
      </c>
      <c r="H25" s="4">
        <v>3</v>
      </c>
      <c r="I25" s="4">
        <v>0</v>
      </c>
      <c r="J25" s="4">
        <v>0</v>
      </c>
      <c r="K25" s="7">
        <v>60</v>
      </c>
      <c r="L25" s="7">
        <v>0</v>
      </c>
      <c r="M25" s="7">
        <v>100</v>
      </c>
      <c r="N25" s="7">
        <f t="shared" si="1"/>
        <v>6</v>
      </c>
      <c r="O25" s="7">
        <v>45</v>
      </c>
      <c r="P25" s="7">
        <v>50</v>
      </c>
      <c r="Q25" s="7">
        <f t="shared" si="2"/>
        <v>281</v>
      </c>
    </row>
    <row r="26" spans="1:17">
      <c r="A26" s="4">
        <v>32</v>
      </c>
      <c r="B26" s="4" t="s">
        <v>4</v>
      </c>
      <c r="C26" s="4" t="s">
        <v>113</v>
      </c>
      <c r="D26" s="4" t="s">
        <v>10</v>
      </c>
      <c r="E26" s="8" t="s">
        <v>73</v>
      </c>
      <c r="F26" s="4" t="s">
        <v>55</v>
      </c>
      <c r="G26" s="4">
        <f t="shared" si="0"/>
        <v>3</v>
      </c>
      <c r="H26" s="4">
        <v>3</v>
      </c>
      <c r="I26" s="4">
        <v>0</v>
      </c>
      <c r="J26" s="4">
        <v>0</v>
      </c>
      <c r="K26" s="7">
        <v>60</v>
      </c>
      <c r="L26" s="7">
        <v>0</v>
      </c>
      <c r="M26" s="7">
        <v>100</v>
      </c>
      <c r="N26" s="7">
        <f t="shared" si="1"/>
        <v>6</v>
      </c>
      <c r="O26" s="7">
        <v>54</v>
      </c>
      <c r="P26" s="7">
        <v>50</v>
      </c>
      <c r="Q26" s="7">
        <f t="shared" si="2"/>
        <v>290</v>
      </c>
    </row>
    <row r="27" spans="1:17">
      <c r="A27" s="4">
        <v>33</v>
      </c>
      <c r="B27" s="4" t="s">
        <v>4</v>
      </c>
      <c r="C27" s="4" t="s">
        <v>114</v>
      </c>
      <c r="D27" s="4" t="s">
        <v>11</v>
      </c>
      <c r="E27" s="8" t="s">
        <v>73</v>
      </c>
      <c r="F27" s="4" t="s">
        <v>56</v>
      </c>
      <c r="G27" s="4">
        <f t="shared" si="0"/>
        <v>1</v>
      </c>
      <c r="H27" s="4">
        <v>1</v>
      </c>
      <c r="I27" s="4">
        <v>0</v>
      </c>
      <c r="J27" s="4">
        <v>0</v>
      </c>
      <c r="K27" s="7">
        <v>60</v>
      </c>
      <c r="L27" s="7">
        <v>0</v>
      </c>
      <c r="M27" s="7">
        <v>100</v>
      </c>
      <c r="N27" s="7">
        <f t="shared" si="1"/>
        <v>2</v>
      </c>
      <c r="O27" s="7">
        <v>18</v>
      </c>
      <c r="P27" s="7">
        <v>50</v>
      </c>
      <c r="Q27" s="7">
        <f t="shared" si="2"/>
        <v>130</v>
      </c>
    </row>
    <row r="28" spans="1:17">
      <c r="A28" s="4">
        <v>34</v>
      </c>
      <c r="B28" s="4" t="s">
        <v>4</v>
      </c>
      <c r="C28" s="4" t="s">
        <v>115</v>
      </c>
      <c r="D28" s="4" t="s">
        <v>42</v>
      </c>
      <c r="E28" s="8" t="s">
        <v>73</v>
      </c>
      <c r="F28" s="4" t="s">
        <v>71</v>
      </c>
      <c r="G28" s="4">
        <f t="shared" si="0"/>
        <v>9</v>
      </c>
      <c r="H28" s="4">
        <v>6</v>
      </c>
      <c r="I28" s="4">
        <v>0</v>
      </c>
      <c r="J28" s="4">
        <v>3</v>
      </c>
      <c r="K28" s="7">
        <v>60</v>
      </c>
      <c r="L28" s="7">
        <v>0</v>
      </c>
      <c r="M28" s="7">
        <v>100</v>
      </c>
      <c r="N28" s="7">
        <f t="shared" si="1"/>
        <v>18</v>
      </c>
      <c r="O28" s="7">
        <v>162</v>
      </c>
      <c r="P28" s="7">
        <v>50</v>
      </c>
      <c r="Q28" s="7">
        <f t="shared" si="2"/>
        <v>890</v>
      </c>
    </row>
    <row r="29" spans="1:17">
      <c r="A29" s="4">
        <v>38</v>
      </c>
      <c r="B29" s="4" t="s">
        <v>45</v>
      </c>
      <c r="C29" s="4" t="s">
        <v>116</v>
      </c>
      <c r="D29" s="4" t="s">
        <v>46</v>
      </c>
      <c r="E29" s="8" t="s">
        <v>73</v>
      </c>
      <c r="F29" s="4" t="s">
        <v>72</v>
      </c>
      <c r="G29" s="4">
        <f t="shared" si="0"/>
        <v>2</v>
      </c>
      <c r="H29" s="4">
        <v>2</v>
      </c>
      <c r="I29" s="4">
        <v>0</v>
      </c>
      <c r="J29" s="4">
        <v>0</v>
      </c>
      <c r="K29" s="7">
        <v>60</v>
      </c>
      <c r="L29" s="7">
        <v>0</v>
      </c>
      <c r="M29" s="7">
        <v>100</v>
      </c>
      <c r="N29" s="7">
        <f t="shared" si="1"/>
        <v>4</v>
      </c>
      <c r="O29" s="7">
        <v>36</v>
      </c>
      <c r="P29" s="7">
        <v>50</v>
      </c>
      <c r="Q29" s="7">
        <f t="shared" si="2"/>
        <v>210</v>
      </c>
    </row>
    <row r="30" spans="1:17">
      <c r="A30" s="4">
        <v>39</v>
      </c>
      <c r="B30" s="4" t="s">
        <v>12</v>
      </c>
      <c r="C30" s="4" t="s">
        <v>117</v>
      </c>
      <c r="D30" s="4" t="s">
        <v>13</v>
      </c>
      <c r="E30" s="8" t="s">
        <v>73</v>
      </c>
      <c r="F30" s="4" t="s">
        <v>57</v>
      </c>
      <c r="G30" s="4">
        <f t="shared" si="0"/>
        <v>1</v>
      </c>
      <c r="H30" s="4">
        <v>1</v>
      </c>
      <c r="I30" s="4">
        <v>0</v>
      </c>
      <c r="J30" s="4">
        <v>0</v>
      </c>
      <c r="K30" s="7">
        <v>60</v>
      </c>
      <c r="L30" s="7">
        <v>0</v>
      </c>
      <c r="M30" s="7">
        <v>100</v>
      </c>
      <c r="N30" s="7">
        <f t="shared" si="1"/>
        <v>2</v>
      </c>
      <c r="O30" s="7">
        <v>18</v>
      </c>
      <c r="P30" s="7">
        <v>50</v>
      </c>
      <c r="Q30" s="7">
        <f t="shared" si="2"/>
        <v>130</v>
      </c>
    </row>
    <row r="31" spans="1:17">
      <c r="A31" s="4">
        <v>45</v>
      </c>
      <c r="B31" s="4" t="s">
        <v>12</v>
      </c>
      <c r="C31" s="4" t="s">
        <v>118</v>
      </c>
      <c r="D31" s="4" t="s">
        <v>14</v>
      </c>
      <c r="E31" s="8" t="s">
        <v>73</v>
      </c>
      <c r="F31" s="4" t="s">
        <v>58</v>
      </c>
      <c r="G31" s="4">
        <f t="shared" si="0"/>
        <v>13</v>
      </c>
      <c r="H31" s="4">
        <v>13</v>
      </c>
      <c r="I31" s="4">
        <v>0</v>
      </c>
      <c r="J31" s="4">
        <v>0</v>
      </c>
      <c r="K31" s="7">
        <v>60</v>
      </c>
      <c r="L31" s="7">
        <v>0</v>
      </c>
      <c r="M31" s="7">
        <v>100</v>
      </c>
      <c r="N31" s="7">
        <f t="shared" si="1"/>
        <v>26</v>
      </c>
      <c r="O31" s="7">
        <v>234</v>
      </c>
      <c r="P31" s="7">
        <v>50</v>
      </c>
      <c r="Q31" s="7">
        <f t="shared" si="2"/>
        <v>1090</v>
      </c>
    </row>
    <row r="32" spans="1:17">
      <c r="A32" s="4">
        <v>46</v>
      </c>
      <c r="B32" s="4" t="s">
        <v>12</v>
      </c>
      <c r="C32" s="4" t="s">
        <v>119</v>
      </c>
      <c r="D32" s="4" t="s">
        <v>15</v>
      </c>
      <c r="E32" s="8" t="s">
        <v>73</v>
      </c>
      <c r="F32" s="4" t="s">
        <v>59</v>
      </c>
      <c r="G32" s="4">
        <f t="shared" si="0"/>
        <v>3</v>
      </c>
      <c r="H32" s="4">
        <v>3</v>
      </c>
      <c r="I32" s="4">
        <v>0</v>
      </c>
      <c r="J32" s="4">
        <v>0</v>
      </c>
      <c r="K32" s="7">
        <v>60</v>
      </c>
      <c r="L32" s="7">
        <v>0</v>
      </c>
      <c r="M32" s="7">
        <v>100</v>
      </c>
      <c r="N32" s="7">
        <f t="shared" si="1"/>
        <v>6</v>
      </c>
      <c r="O32" s="7">
        <v>54</v>
      </c>
      <c r="P32" s="7">
        <v>50</v>
      </c>
      <c r="Q32" s="7">
        <f t="shared" si="2"/>
        <v>290</v>
      </c>
    </row>
    <row r="33" spans="1:17">
      <c r="A33" s="4">
        <v>48</v>
      </c>
      <c r="B33" s="4" t="s">
        <v>12</v>
      </c>
      <c r="C33" s="4" t="s">
        <v>120</v>
      </c>
      <c r="D33" s="4" t="s">
        <v>16</v>
      </c>
      <c r="E33" s="8" t="s">
        <v>73</v>
      </c>
      <c r="F33" s="4" t="s">
        <v>60</v>
      </c>
      <c r="G33" s="4">
        <f t="shared" si="0"/>
        <v>1</v>
      </c>
      <c r="H33" s="4">
        <v>1</v>
      </c>
      <c r="I33" s="4">
        <v>0</v>
      </c>
      <c r="J33" s="4">
        <v>0</v>
      </c>
      <c r="K33" s="7">
        <v>60</v>
      </c>
      <c r="L33" s="7">
        <v>0</v>
      </c>
      <c r="M33" s="7">
        <v>100</v>
      </c>
      <c r="N33" s="7">
        <f t="shared" si="1"/>
        <v>2</v>
      </c>
      <c r="O33" s="7">
        <v>18</v>
      </c>
      <c r="P33" s="7">
        <v>50</v>
      </c>
      <c r="Q33" s="7">
        <f t="shared" si="2"/>
        <v>130</v>
      </c>
    </row>
    <row r="34" spans="1:17">
      <c r="A34" s="4">
        <v>49</v>
      </c>
      <c r="B34" s="4" t="s">
        <v>12</v>
      </c>
      <c r="C34" s="4" t="s">
        <v>121</v>
      </c>
      <c r="D34" s="4" t="s">
        <v>17</v>
      </c>
      <c r="E34" s="8" t="s">
        <v>73</v>
      </c>
      <c r="F34" s="4" t="s">
        <v>60</v>
      </c>
      <c r="G34" s="4">
        <f t="shared" si="0"/>
        <v>2</v>
      </c>
      <c r="H34" s="4">
        <v>2</v>
      </c>
      <c r="I34" s="4">
        <v>0</v>
      </c>
      <c r="J34" s="4">
        <v>0</v>
      </c>
      <c r="K34" s="7">
        <v>60</v>
      </c>
      <c r="L34" s="7">
        <v>0</v>
      </c>
      <c r="M34" s="7">
        <v>100</v>
      </c>
      <c r="N34" s="7">
        <f t="shared" si="1"/>
        <v>4</v>
      </c>
      <c r="O34" s="7">
        <v>36</v>
      </c>
      <c r="P34" s="7">
        <v>50</v>
      </c>
      <c r="Q34" s="7">
        <f t="shared" si="2"/>
        <v>210</v>
      </c>
    </row>
    <row r="35" spans="1:17">
      <c r="A35" s="4">
        <v>51</v>
      </c>
      <c r="B35" s="4" t="s">
        <v>18</v>
      </c>
      <c r="C35" s="4" t="s">
        <v>122</v>
      </c>
      <c r="D35" s="4" t="s">
        <v>19</v>
      </c>
      <c r="E35" s="8" t="s">
        <v>73</v>
      </c>
      <c r="F35" s="4" t="s">
        <v>61</v>
      </c>
      <c r="G35" s="4">
        <f t="shared" si="0"/>
        <v>3</v>
      </c>
      <c r="H35" s="4">
        <v>0</v>
      </c>
      <c r="I35" s="4">
        <v>0</v>
      </c>
      <c r="J35" s="4">
        <v>3</v>
      </c>
      <c r="K35" s="7">
        <v>60</v>
      </c>
      <c r="L35" s="7">
        <v>0</v>
      </c>
      <c r="M35" s="7">
        <v>100</v>
      </c>
      <c r="N35" s="7">
        <f t="shared" si="1"/>
        <v>6</v>
      </c>
      <c r="O35" s="7">
        <v>54</v>
      </c>
      <c r="P35" s="7">
        <v>50</v>
      </c>
      <c r="Q35" s="7">
        <f t="shared" si="2"/>
        <v>410</v>
      </c>
    </row>
    <row r="36" spans="1:17">
      <c r="A36" s="4">
        <v>52</v>
      </c>
      <c r="B36" s="4" t="s">
        <v>20</v>
      </c>
      <c r="C36" s="4" t="s">
        <v>123</v>
      </c>
      <c r="D36" s="4" t="s">
        <v>22</v>
      </c>
      <c r="E36" s="8" t="s">
        <v>73</v>
      </c>
      <c r="F36" s="4" t="s">
        <v>62</v>
      </c>
      <c r="G36" s="4">
        <f t="shared" si="0"/>
        <v>4</v>
      </c>
      <c r="H36" s="4">
        <v>3</v>
      </c>
      <c r="I36" s="4">
        <v>0</v>
      </c>
      <c r="J36" s="4">
        <v>1</v>
      </c>
      <c r="K36" s="7">
        <v>60</v>
      </c>
      <c r="L36" s="7">
        <v>0</v>
      </c>
      <c r="M36" s="7">
        <v>100</v>
      </c>
      <c r="N36" s="7">
        <f t="shared" si="1"/>
        <v>8</v>
      </c>
      <c r="O36" s="7">
        <v>72</v>
      </c>
      <c r="P36" s="7">
        <v>50</v>
      </c>
      <c r="Q36" s="7">
        <f t="shared" si="2"/>
        <v>410</v>
      </c>
    </row>
    <row r="37" spans="1:17">
      <c r="A37" s="4">
        <v>53</v>
      </c>
      <c r="B37" s="4" t="s">
        <v>20</v>
      </c>
      <c r="C37" s="4" t="s">
        <v>124</v>
      </c>
      <c r="D37" s="4" t="s">
        <v>21</v>
      </c>
      <c r="E37" s="8" t="s">
        <v>73</v>
      </c>
      <c r="F37" s="4" t="s">
        <v>63</v>
      </c>
      <c r="G37" s="4">
        <f t="shared" si="0"/>
        <v>6</v>
      </c>
      <c r="H37" s="4">
        <v>5</v>
      </c>
      <c r="I37" s="4">
        <v>0</v>
      </c>
      <c r="J37" s="4">
        <v>1</v>
      </c>
      <c r="K37" s="7">
        <v>60</v>
      </c>
      <c r="L37" s="7">
        <v>0</v>
      </c>
      <c r="M37" s="7">
        <v>100</v>
      </c>
      <c r="N37" s="7">
        <f t="shared" si="1"/>
        <v>12</v>
      </c>
      <c r="O37" s="7">
        <v>108</v>
      </c>
      <c r="P37" s="7">
        <v>50</v>
      </c>
      <c r="Q37" s="7">
        <f t="shared" si="2"/>
        <v>570</v>
      </c>
    </row>
    <row r="38" spans="1:17" s="3" customFormat="1">
      <c r="A38" s="11" t="s">
        <v>47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6">
        <f>SUM(Q4:Q37)</f>
        <v>15699</v>
      </c>
    </row>
    <row r="39" spans="1:17" s="3" customFormat="1" ht="30" customHeight="1">
      <c r="A39" s="11" t="s">
        <v>48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</row>
    <row r="40" spans="1:17" s="3" customFormat="1" ht="30" customHeight="1">
      <c r="A40" s="11" t="s">
        <v>49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  <c r="O40" s="12"/>
      <c r="P40" s="12"/>
      <c r="Q40" s="12"/>
    </row>
  </sheetData>
  <sortState ref="B5:U38">
    <sortCondition ref="B5"/>
  </sortState>
  <mergeCells count="7">
    <mergeCell ref="A39:Q39"/>
    <mergeCell ref="A40:Q40"/>
    <mergeCell ref="A1:M1"/>
    <mergeCell ref="A2:M2"/>
    <mergeCell ref="A38:P38"/>
    <mergeCell ref="N1:Q1"/>
    <mergeCell ref="N2:Q2"/>
  </mergeCells>
  <conditionalFormatting sqref="C3:C1048576">
    <cfRule type="duplicateValues" dxfId="0" priority="1"/>
  </conditionalFormatting>
  <pageMargins left="0.19685039370078741" right="0.15748031496062992" top="0.74803149606299213" bottom="0.74803149606299213" header="0.31496062992125984" footer="0.31496062992125984"/>
  <pageSetup paperSize="9"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2025-11-24T07:45:42Z</cp:lastPrinted>
  <dcterms:modified xsi:type="dcterms:W3CDTF">2025-11-24T07:46:13Z</dcterms:modified>
</cp:coreProperties>
</file>