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85" windowWidth="15975" windowHeight="558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23" i="1" l="1"/>
  <c r="H19" i="1" l="1"/>
  <c r="J19" i="1" s="1"/>
  <c r="H18" i="1"/>
  <c r="J18" i="1" s="1"/>
  <c r="H17" i="1"/>
  <c r="J17" i="1" s="1"/>
  <c r="H16" i="1"/>
  <c r="J16" i="1" s="1"/>
  <c r="H15" i="1"/>
  <c r="J15" i="1" s="1"/>
  <c r="H14" i="1"/>
  <c r="J14" i="1" s="1"/>
  <c r="H13" i="1"/>
  <c r="J13" i="1" s="1"/>
  <c r="H12" i="1"/>
  <c r="J12" i="1" s="1"/>
  <c r="H11" i="1"/>
  <c r="J11" i="1" s="1"/>
  <c r="H10" i="1"/>
  <c r="J10" i="1" s="1"/>
  <c r="H9" i="1"/>
  <c r="J9" i="1" s="1"/>
  <c r="H8" i="1"/>
  <c r="J8" i="1" s="1"/>
  <c r="H7" i="1"/>
  <c r="J7" i="1" s="1"/>
  <c r="H6" i="1"/>
  <c r="J6" i="1" s="1"/>
  <c r="H5" i="1"/>
  <c r="J5" i="1" s="1"/>
  <c r="H4" i="1"/>
  <c r="J4" i="1" s="1"/>
  <c r="J20" i="1" l="1"/>
</calcChain>
</file>

<file path=xl/sharedStrings.xml><?xml version="1.0" encoding="utf-8"?>
<sst xmlns="http://schemas.openxmlformats.org/spreadsheetml/2006/main" count="96" uniqueCount="64">
  <si>
    <t>INVOICE
PRAGATI LOGISTICS,SAMANTA SAHI KHUNTIA LANE,8984191006
GST No:21AGHPB9356M1Z9</t>
  </si>
  <si>
    <t>Thanking you for your business.
PRAGATI LOGISTICS</t>
  </si>
  <si>
    <t>BALASORE</t>
  </si>
  <si>
    <t>JHARSUGUDA</t>
  </si>
  <si>
    <t>ITAMATI</t>
  </si>
  <si>
    <t>KANTABANJI</t>
  </si>
  <si>
    <t>NAYAGARH</t>
  </si>
  <si>
    <t>LR CH.</t>
  </si>
  <si>
    <t>FROM</t>
  </si>
  <si>
    <t>CTC</t>
  </si>
  <si>
    <t>INV. NO.</t>
  </si>
  <si>
    <t>CASE</t>
  </si>
  <si>
    <t>RATE</t>
  </si>
  <si>
    <t>AMT.</t>
  </si>
  <si>
    <t>DESTINATION</t>
  </si>
  <si>
    <t>SL.</t>
  </si>
  <si>
    <t>DATE</t>
  </si>
  <si>
    <t>LR NO.</t>
  </si>
  <si>
    <t xml:space="preserve">TO
M S LOGISTICS
C/O : LOTTE INDIA CORPORATION
Address: H NO 1048/A, COLLEGE SQURE,
GANDARPUR, CUTTACK-753003 ODISHA,8936847870
GST No: 21ABFFM8448Q1ZO
</t>
  </si>
  <si>
    <t>Kindly, verify &amp; confirm within 7 days, else GST will be filed by 20th October, 2023. 
GST to be paid by Consignor under Reverse Charge Mechanism(RCM) as per GST.</t>
  </si>
  <si>
    <t>01/9/2023</t>
  </si>
  <si>
    <t>PL/MA/09547</t>
  </si>
  <si>
    <t>1377</t>
  </si>
  <si>
    <t>05/9/2023</t>
  </si>
  <si>
    <t>PL/JA/13698</t>
  </si>
  <si>
    <t>1415/1422</t>
  </si>
  <si>
    <t>PL/JA/13699</t>
  </si>
  <si>
    <t>2298</t>
  </si>
  <si>
    <t>PL/JA/13754</t>
  </si>
  <si>
    <t>1395</t>
  </si>
  <si>
    <t>PL/JA/13765</t>
  </si>
  <si>
    <t>1414</t>
  </si>
  <si>
    <t>08/9/2023</t>
  </si>
  <si>
    <t>PL/JA/14018</t>
  </si>
  <si>
    <t>1429</t>
  </si>
  <si>
    <t>09/9/2023</t>
  </si>
  <si>
    <t>PL/JA/14107</t>
  </si>
  <si>
    <t>1442</t>
  </si>
  <si>
    <t>12/9/2023</t>
  </si>
  <si>
    <t>PL/JA/14309</t>
  </si>
  <si>
    <t>1465</t>
  </si>
  <si>
    <t>13/9/2023</t>
  </si>
  <si>
    <t>PL/JA/14402</t>
  </si>
  <si>
    <t>1471</t>
  </si>
  <si>
    <t>14/9/2023</t>
  </si>
  <si>
    <t>PL/JA/14611</t>
  </si>
  <si>
    <t>1473</t>
  </si>
  <si>
    <t>15/9/2023</t>
  </si>
  <si>
    <t>PL/JA/14574</t>
  </si>
  <si>
    <t>1481</t>
  </si>
  <si>
    <t>PL/JA/14625</t>
  </si>
  <si>
    <t>1493</t>
  </si>
  <si>
    <t>18/9/2023</t>
  </si>
  <si>
    <t>PL/JA/14792</t>
  </si>
  <si>
    <t>1511</t>
  </si>
  <si>
    <t>PL/JA/14807</t>
  </si>
  <si>
    <t>1508</t>
  </si>
  <si>
    <t>22/9/2023</t>
  </si>
  <si>
    <t>PL/JA/15081</t>
  </si>
  <si>
    <t>1534</t>
  </si>
  <si>
    <t>PL/JA/15102</t>
  </si>
  <si>
    <t>1544</t>
  </si>
  <si>
    <t>(RUPEES EIGHTY TWO THOUSAND EIGHT HUNDRED NINETY THREE ONLY)</t>
  </si>
  <si>
    <t xml:space="preserve">Bill Date: 30/09/2023
Bill No : 20884
Total Amount : 82893.00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</si>
</sst>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0" fontId="2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wrapText="1"/>
    </xf>
    <xf numFmtId="2" fontId="2" fillId="0" borderId="4" xfId="0" applyNumberFormat="1" applyFont="1" applyBorder="1" applyAlignment="1">
      <alignment horizontal="left" wrapText="1"/>
    </xf>
    <xf numFmtId="2" fontId="1" fillId="0" borderId="2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</xdr:colOff>
      <xdr:row>0</xdr:row>
      <xdr:rowOff>9525</xdr:rowOff>
    </xdr:from>
    <xdr:to>
      <xdr:col>6</xdr:col>
      <xdr:colOff>152400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099" y="9525"/>
          <a:ext cx="4048126" cy="10477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>
        <row r="3">
          <cell r="C3" t="str">
            <v>ATHGARH</v>
          </cell>
        </row>
        <row r="4">
          <cell r="C4" t="str">
            <v>BANAMALIPUR</v>
          </cell>
        </row>
        <row r="5">
          <cell r="C5" t="str">
            <v>BANKI</v>
          </cell>
        </row>
        <row r="6">
          <cell r="C6" t="str">
            <v>BARIPADA</v>
          </cell>
        </row>
        <row r="7">
          <cell r="C7" t="str">
            <v>BHADRAK</v>
          </cell>
        </row>
        <row r="8">
          <cell r="C8" t="str">
            <v>DHENKANAL</v>
          </cell>
        </row>
        <row r="9">
          <cell r="C9" t="str">
            <v>JAJPUR TOWN</v>
          </cell>
        </row>
        <row r="10">
          <cell r="C10" t="str">
            <v>JATNI</v>
          </cell>
        </row>
        <row r="11">
          <cell r="C11" t="str">
            <v>KEONJHAR</v>
          </cell>
        </row>
        <row r="12">
          <cell r="C12" t="str">
            <v>KHURDA</v>
          </cell>
        </row>
        <row r="13">
          <cell r="C13" t="str">
            <v>NARSINGHPUR</v>
          </cell>
        </row>
        <row r="14">
          <cell r="C14" t="str">
            <v>NAYAGARH</v>
          </cell>
          <cell r="D14">
            <v>30</v>
          </cell>
        </row>
        <row r="15">
          <cell r="C15" t="str">
            <v>NIRAKARPUR</v>
          </cell>
        </row>
        <row r="16">
          <cell r="C16" t="str">
            <v>PIPILI</v>
          </cell>
        </row>
        <row r="17">
          <cell r="C17" t="str">
            <v>PURI</v>
          </cell>
        </row>
        <row r="18">
          <cell r="C18" t="str">
            <v>TIRTOL</v>
          </cell>
        </row>
        <row r="19">
          <cell r="C19" t="str">
            <v>TANGI</v>
          </cell>
        </row>
        <row r="20">
          <cell r="C20" t="str">
            <v>PARADEEP</v>
          </cell>
        </row>
        <row r="21">
          <cell r="C21" t="str">
            <v>BALASORE</v>
          </cell>
          <cell r="D21">
            <v>25</v>
          </cell>
        </row>
        <row r="22">
          <cell r="C22" t="str">
            <v>KAKATPUR</v>
          </cell>
        </row>
        <row r="23">
          <cell r="C23" t="str">
            <v>KAMAKHYANAGAR</v>
          </cell>
        </row>
        <row r="24">
          <cell r="C24" t="str">
            <v>KERENDA</v>
          </cell>
        </row>
        <row r="25">
          <cell r="C25" t="str">
            <v>CHANDOL</v>
          </cell>
        </row>
        <row r="26">
          <cell r="C26" t="str">
            <v>CHANDIKHOL</v>
          </cell>
        </row>
        <row r="27">
          <cell r="C27" t="str">
            <v>ITAMATI</v>
          </cell>
          <cell r="D27">
            <v>30</v>
          </cell>
        </row>
        <row r="28">
          <cell r="C28" t="str">
            <v>NIMAPARA</v>
          </cell>
        </row>
        <row r="29">
          <cell r="C29" t="str">
            <v>BALUGAON</v>
          </cell>
        </row>
        <row r="30">
          <cell r="C30" t="str">
            <v>TALCHER</v>
          </cell>
        </row>
        <row r="31">
          <cell r="C31" t="str">
            <v>JALESWAR</v>
          </cell>
        </row>
        <row r="32">
          <cell r="C32" t="str">
            <v>JAGATSINGHPUR</v>
          </cell>
        </row>
        <row r="33">
          <cell r="C33" t="str">
            <v>BERHAMPUR</v>
          </cell>
        </row>
        <row r="34">
          <cell r="C34" t="str">
            <v>ANGUL</v>
          </cell>
        </row>
        <row r="35">
          <cell r="C35" t="str">
            <v>JAJPUR ROAD</v>
          </cell>
        </row>
        <row r="36">
          <cell r="C36" t="str">
            <v>KUCHINDA</v>
          </cell>
          <cell r="D36">
            <v>45</v>
          </cell>
        </row>
        <row r="37">
          <cell r="C37" t="str">
            <v>KANTABANJI</v>
          </cell>
          <cell r="D37">
            <v>43</v>
          </cell>
        </row>
        <row r="38">
          <cell r="C38" t="str">
            <v>G UDAYAGIRI</v>
          </cell>
          <cell r="D38">
            <v>50</v>
          </cell>
        </row>
        <row r="39">
          <cell r="C39" t="str">
            <v>BIRAMITRAPUR</v>
          </cell>
          <cell r="D39">
            <v>45</v>
          </cell>
        </row>
        <row r="40">
          <cell r="C40" t="str">
            <v>SAMBALPUR</v>
          </cell>
          <cell r="D40">
            <v>27</v>
          </cell>
        </row>
        <row r="41">
          <cell r="C41" t="str">
            <v>JHARSUGUDA</v>
          </cell>
          <cell r="D41">
            <v>33</v>
          </cell>
        </row>
      </sheetData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sqref="A1:G1"/>
    </sheetView>
  </sheetViews>
  <sheetFormatPr defaultRowHeight="15"/>
  <cols>
    <col min="1" max="1" width="4.140625" style="1" customWidth="1"/>
    <col min="2" max="2" width="10.7109375" style="1" customWidth="1"/>
    <col min="3" max="3" width="13.42578125" style="1" customWidth="1"/>
    <col min="4" max="4" width="9.85546875" style="1" bestFit="1" customWidth="1"/>
    <col min="5" max="5" width="7" style="1" customWidth="1"/>
    <col min="6" max="6" width="13.85546875" style="1" customWidth="1"/>
    <col min="7" max="7" width="7.28515625" style="1" customWidth="1"/>
    <col min="8" max="8" width="7.42578125" style="2" customWidth="1"/>
    <col min="9" max="9" width="7.5703125" style="2" customWidth="1"/>
    <col min="10" max="10" width="11.28515625" style="2" customWidth="1"/>
    <col min="11" max="11" width="9.140625" style="1" customWidth="1"/>
    <col min="12" max="16384" width="9.140625" style="1"/>
  </cols>
  <sheetData>
    <row r="1" spans="1:10" ht="90" customHeight="1">
      <c r="A1" s="14"/>
      <c r="B1" s="15"/>
      <c r="C1" s="15"/>
      <c r="D1" s="15"/>
      <c r="E1" s="15"/>
      <c r="F1" s="15"/>
      <c r="G1" s="16"/>
      <c r="H1" s="20" t="s">
        <v>0</v>
      </c>
      <c r="I1" s="21"/>
      <c r="J1" s="22"/>
    </row>
    <row r="2" spans="1:10" ht="99.75" customHeight="1">
      <c r="A2" s="17" t="s">
        <v>18</v>
      </c>
      <c r="B2" s="18"/>
      <c r="C2" s="18"/>
      <c r="D2" s="18"/>
      <c r="E2" s="18"/>
      <c r="F2" s="18"/>
      <c r="G2" s="19"/>
      <c r="H2" s="23" t="s">
        <v>63</v>
      </c>
      <c r="I2" s="21"/>
      <c r="J2" s="22"/>
    </row>
    <row r="3" spans="1:10" s="4" customFormat="1" ht="15" customHeight="1">
      <c r="A3" s="6" t="s">
        <v>15</v>
      </c>
      <c r="B3" s="6" t="s">
        <v>16</v>
      </c>
      <c r="C3" s="6" t="s">
        <v>17</v>
      </c>
      <c r="D3" s="6" t="s">
        <v>10</v>
      </c>
      <c r="E3" s="6" t="s">
        <v>8</v>
      </c>
      <c r="F3" s="6" t="s">
        <v>14</v>
      </c>
      <c r="G3" s="6" t="s">
        <v>11</v>
      </c>
      <c r="H3" s="7" t="s">
        <v>12</v>
      </c>
      <c r="I3" s="7" t="s">
        <v>7</v>
      </c>
      <c r="J3" s="7" t="s">
        <v>13</v>
      </c>
    </row>
    <row r="4" spans="1:10" s="4" customFormat="1" ht="15" customHeight="1">
      <c r="A4" s="8">
        <v>1</v>
      </c>
      <c r="B4" s="9" t="s">
        <v>20</v>
      </c>
      <c r="C4" s="9" t="s">
        <v>21</v>
      </c>
      <c r="D4" s="9" t="s">
        <v>22</v>
      </c>
      <c r="E4" s="9" t="s">
        <v>9</v>
      </c>
      <c r="F4" s="9" t="s">
        <v>5</v>
      </c>
      <c r="G4" s="9">
        <v>657</v>
      </c>
      <c r="H4" s="10">
        <f>VLOOKUP(F4,'[1]lotte india'!$C$3:$D$44,2,FALSE)</f>
        <v>43</v>
      </c>
      <c r="I4" s="10">
        <v>45</v>
      </c>
      <c r="J4" s="10">
        <f t="shared" ref="J4:J19" si="0">G4*H4+I4</f>
        <v>28296</v>
      </c>
    </row>
    <row r="5" spans="1:10" s="4" customFormat="1" ht="15" customHeight="1">
      <c r="A5" s="8">
        <v>2</v>
      </c>
      <c r="B5" s="9" t="s">
        <v>23</v>
      </c>
      <c r="C5" s="9" t="s">
        <v>24</v>
      </c>
      <c r="D5" s="9" t="s">
        <v>25</v>
      </c>
      <c r="E5" s="9" t="s">
        <v>9</v>
      </c>
      <c r="F5" s="9" t="s">
        <v>2</v>
      </c>
      <c r="G5" s="9">
        <v>205</v>
      </c>
      <c r="H5" s="10">
        <f>VLOOKUP(F5,'[1]lotte india'!$C$3:$D$44,2,FALSE)</f>
        <v>25</v>
      </c>
      <c r="I5" s="10">
        <v>45</v>
      </c>
      <c r="J5" s="10">
        <f t="shared" si="0"/>
        <v>5170</v>
      </c>
    </row>
    <row r="6" spans="1:10" s="4" customFormat="1" ht="15" customHeight="1">
      <c r="A6" s="8">
        <v>3</v>
      </c>
      <c r="B6" s="9" t="s">
        <v>23</v>
      </c>
      <c r="C6" s="9" t="s">
        <v>26</v>
      </c>
      <c r="D6" s="9" t="s">
        <v>27</v>
      </c>
      <c r="E6" s="9" t="s">
        <v>9</v>
      </c>
      <c r="F6" s="9" t="s">
        <v>2</v>
      </c>
      <c r="G6" s="9">
        <v>149</v>
      </c>
      <c r="H6" s="10">
        <f>VLOOKUP(F6,'[1]lotte india'!$C$3:$D$44,2,FALSE)</f>
        <v>25</v>
      </c>
      <c r="I6" s="10">
        <v>45</v>
      </c>
      <c r="J6" s="10">
        <f t="shared" si="0"/>
        <v>3770</v>
      </c>
    </row>
    <row r="7" spans="1:10" s="4" customFormat="1" ht="15" customHeight="1">
      <c r="A7" s="8">
        <v>4</v>
      </c>
      <c r="B7" s="9" t="s">
        <v>23</v>
      </c>
      <c r="C7" s="9" t="s">
        <v>28</v>
      </c>
      <c r="D7" s="9" t="s">
        <v>29</v>
      </c>
      <c r="E7" s="9" t="s">
        <v>9</v>
      </c>
      <c r="F7" s="9" t="s">
        <v>6</v>
      </c>
      <c r="G7" s="9">
        <v>225</v>
      </c>
      <c r="H7" s="10">
        <f>VLOOKUP(F7,'[1]lotte india'!$C$3:$D$44,2,FALSE)</f>
        <v>30</v>
      </c>
      <c r="I7" s="10">
        <v>45</v>
      </c>
      <c r="J7" s="10">
        <f t="shared" si="0"/>
        <v>6795</v>
      </c>
    </row>
    <row r="8" spans="1:10" s="4" customFormat="1" ht="15" customHeight="1">
      <c r="A8" s="8">
        <v>5</v>
      </c>
      <c r="B8" s="9" t="s">
        <v>23</v>
      </c>
      <c r="C8" s="9" t="s">
        <v>30</v>
      </c>
      <c r="D8" s="9" t="s">
        <v>31</v>
      </c>
      <c r="E8" s="9" t="s">
        <v>9</v>
      </c>
      <c r="F8" s="9" t="s">
        <v>3</v>
      </c>
      <c r="G8" s="9">
        <v>162</v>
      </c>
      <c r="H8" s="10">
        <f>VLOOKUP(F8,'[1]lotte india'!$C$3:$D$44,2,FALSE)</f>
        <v>33</v>
      </c>
      <c r="I8" s="10">
        <v>45</v>
      </c>
      <c r="J8" s="10">
        <f t="shared" si="0"/>
        <v>5391</v>
      </c>
    </row>
    <row r="9" spans="1:10" s="4" customFormat="1" ht="15" customHeight="1">
      <c r="A9" s="8">
        <v>6</v>
      </c>
      <c r="B9" s="9" t="s">
        <v>32</v>
      </c>
      <c r="C9" s="9" t="s">
        <v>33</v>
      </c>
      <c r="D9" s="9" t="s">
        <v>34</v>
      </c>
      <c r="E9" s="9" t="s">
        <v>9</v>
      </c>
      <c r="F9" s="9" t="s">
        <v>5</v>
      </c>
      <c r="G9" s="9">
        <v>84</v>
      </c>
      <c r="H9" s="10">
        <f>VLOOKUP(F9,'[1]lotte india'!$C$3:$D$44,2,FALSE)</f>
        <v>43</v>
      </c>
      <c r="I9" s="10">
        <v>45</v>
      </c>
      <c r="J9" s="10">
        <f t="shared" si="0"/>
        <v>3657</v>
      </c>
    </row>
    <row r="10" spans="1:10" s="4" customFormat="1" ht="15" customHeight="1">
      <c r="A10" s="8">
        <v>7</v>
      </c>
      <c r="B10" s="9" t="s">
        <v>35</v>
      </c>
      <c r="C10" s="9" t="s">
        <v>36</v>
      </c>
      <c r="D10" s="9" t="s">
        <v>37</v>
      </c>
      <c r="E10" s="9" t="s">
        <v>9</v>
      </c>
      <c r="F10" s="9" t="s">
        <v>3</v>
      </c>
      <c r="G10" s="9">
        <v>12</v>
      </c>
      <c r="H10" s="10">
        <f>VLOOKUP(F10,'[1]lotte india'!$C$3:$D$44,2,FALSE)</f>
        <v>33</v>
      </c>
      <c r="I10" s="10">
        <v>45</v>
      </c>
      <c r="J10" s="10">
        <f t="shared" si="0"/>
        <v>441</v>
      </c>
    </row>
    <row r="11" spans="1:10" s="4" customFormat="1" ht="15" customHeight="1">
      <c r="A11" s="8">
        <v>8</v>
      </c>
      <c r="B11" s="9" t="s">
        <v>38</v>
      </c>
      <c r="C11" s="9" t="s">
        <v>39</v>
      </c>
      <c r="D11" s="9" t="s">
        <v>40</v>
      </c>
      <c r="E11" s="9" t="s">
        <v>9</v>
      </c>
      <c r="F11" s="9" t="s">
        <v>6</v>
      </c>
      <c r="G11" s="9">
        <v>124</v>
      </c>
      <c r="H11" s="10">
        <f>VLOOKUP(F11,'[1]lotte india'!$C$3:$D$44,2,FALSE)</f>
        <v>30</v>
      </c>
      <c r="I11" s="10">
        <v>45</v>
      </c>
      <c r="J11" s="10">
        <f t="shared" si="0"/>
        <v>3765</v>
      </c>
    </row>
    <row r="12" spans="1:10" s="4" customFormat="1" ht="15" customHeight="1">
      <c r="A12" s="8">
        <v>9</v>
      </c>
      <c r="B12" s="9" t="s">
        <v>41</v>
      </c>
      <c r="C12" s="9" t="s">
        <v>42</v>
      </c>
      <c r="D12" s="9" t="s">
        <v>43</v>
      </c>
      <c r="E12" s="9" t="s">
        <v>9</v>
      </c>
      <c r="F12" s="9" t="s">
        <v>2</v>
      </c>
      <c r="G12" s="9">
        <v>116</v>
      </c>
      <c r="H12" s="10">
        <f>VLOOKUP(F12,'[1]lotte india'!$C$3:$D$44,2,FALSE)</f>
        <v>25</v>
      </c>
      <c r="I12" s="10">
        <v>45</v>
      </c>
      <c r="J12" s="10">
        <f t="shared" si="0"/>
        <v>2945</v>
      </c>
    </row>
    <row r="13" spans="1:10" s="4" customFormat="1" ht="15" customHeight="1">
      <c r="A13" s="8">
        <v>10</v>
      </c>
      <c r="B13" s="9" t="s">
        <v>44</v>
      </c>
      <c r="C13" s="9" t="s">
        <v>45</v>
      </c>
      <c r="D13" s="9" t="s">
        <v>46</v>
      </c>
      <c r="E13" s="9" t="s">
        <v>9</v>
      </c>
      <c r="F13" s="9" t="s">
        <v>5</v>
      </c>
      <c r="G13" s="9">
        <v>258</v>
      </c>
      <c r="H13" s="10">
        <f>VLOOKUP(F13,'[1]lotte india'!$C$3:$D$44,2,FALSE)</f>
        <v>43</v>
      </c>
      <c r="I13" s="10">
        <v>45</v>
      </c>
      <c r="J13" s="10">
        <f t="shared" si="0"/>
        <v>11139</v>
      </c>
    </row>
    <row r="14" spans="1:10" s="4" customFormat="1" ht="15" customHeight="1">
      <c r="A14" s="8">
        <v>11</v>
      </c>
      <c r="B14" s="9" t="s">
        <v>47</v>
      </c>
      <c r="C14" s="9" t="s">
        <v>48</v>
      </c>
      <c r="D14" s="9" t="s">
        <v>49</v>
      </c>
      <c r="E14" s="9" t="s">
        <v>9</v>
      </c>
      <c r="F14" s="9" t="s">
        <v>2</v>
      </c>
      <c r="G14" s="9">
        <v>63</v>
      </c>
      <c r="H14" s="10">
        <f>VLOOKUP(F14,'[1]lotte india'!$C$3:$D$44,2,FALSE)</f>
        <v>25</v>
      </c>
      <c r="I14" s="10">
        <v>45</v>
      </c>
      <c r="J14" s="10">
        <f t="shared" si="0"/>
        <v>1620</v>
      </c>
    </row>
    <row r="15" spans="1:10" s="4" customFormat="1" ht="15" customHeight="1">
      <c r="A15" s="8">
        <v>12</v>
      </c>
      <c r="B15" s="9" t="s">
        <v>47</v>
      </c>
      <c r="C15" s="9" t="s">
        <v>50</v>
      </c>
      <c r="D15" s="9" t="s">
        <v>51</v>
      </c>
      <c r="E15" s="9" t="s">
        <v>9</v>
      </c>
      <c r="F15" s="9" t="s">
        <v>4</v>
      </c>
      <c r="G15" s="9">
        <v>95</v>
      </c>
      <c r="H15" s="10">
        <f>VLOOKUP(F15,'[1]lotte india'!$C$3:$D$44,2,FALSE)</f>
        <v>30</v>
      </c>
      <c r="I15" s="10">
        <v>45</v>
      </c>
      <c r="J15" s="10">
        <f t="shared" si="0"/>
        <v>2895</v>
      </c>
    </row>
    <row r="16" spans="1:10" s="4" customFormat="1" ht="15" customHeight="1">
      <c r="A16" s="8">
        <v>13</v>
      </c>
      <c r="B16" s="9" t="s">
        <v>52</v>
      </c>
      <c r="C16" s="9" t="s">
        <v>53</v>
      </c>
      <c r="D16" s="9" t="s">
        <v>54</v>
      </c>
      <c r="E16" s="9" t="s">
        <v>9</v>
      </c>
      <c r="F16" s="9" t="s">
        <v>2</v>
      </c>
      <c r="G16" s="9">
        <v>72</v>
      </c>
      <c r="H16" s="10">
        <f>VLOOKUP(F16,'[1]lotte india'!$C$3:$D$44,2,FALSE)</f>
        <v>25</v>
      </c>
      <c r="I16" s="10">
        <v>45</v>
      </c>
      <c r="J16" s="10">
        <f t="shared" si="0"/>
        <v>1845</v>
      </c>
    </row>
    <row r="17" spans="1:10">
      <c r="A17" s="8">
        <v>14</v>
      </c>
      <c r="B17" s="9" t="s">
        <v>52</v>
      </c>
      <c r="C17" s="9" t="s">
        <v>55</v>
      </c>
      <c r="D17" s="9" t="s">
        <v>56</v>
      </c>
      <c r="E17" s="9" t="s">
        <v>9</v>
      </c>
      <c r="F17" s="9" t="s">
        <v>2</v>
      </c>
      <c r="G17" s="9">
        <v>75</v>
      </c>
      <c r="H17" s="10">
        <f>VLOOKUP(F17,'[1]lotte india'!$C$3:$D$44,2,FALSE)</f>
        <v>25</v>
      </c>
      <c r="I17" s="10">
        <v>45</v>
      </c>
      <c r="J17" s="10">
        <f t="shared" si="0"/>
        <v>1920</v>
      </c>
    </row>
    <row r="18" spans="1:10">
      <c r="A18" s="8">
        <v>15</v>
      </c>
      <c r="B18" s="9" t="s">
        <v>57</v>
      </c>
      <c r="C18" s="9" t="s">
        <v>58</v>
      </c>
      <c r="D18" s="9" t="s">
        <v>59</v>
      </c>
      <c r="E18" s="9" t="s">
        <v>9</v>
      </c>
      <c r="F18" s="9" t="s">
        <v>3</v>
      </c>
      <c r="G18" s="9">
        <v>63</v>
      </c>
      <c r="H18" s="10">
        <f>VLOOKUP(F18,'[1]lotte india'!$C$3:$D$44,2,FALSE)</f>
        <v>33</v>
      </c>
      <c r="I18" s="10">
        <v>45</v>
      </c>
      <c r="J18" s="10">
        <f t="shared" si="0"/>
        <v>2124</v>
      </c>
    </row>
    <row r="19" spans="1:10">
      <c r="A19" s="8">
        <v>16</v>
      </c>
      <c r="B19" s="9" t="s">
        <v>57</v>
      </c>
      <c r="C19" s="9" t="s">
        <v>60</v>
      </c>
      <c r="D19" s="9" t="s">
        <v>61</v>
      </c>
      <c r="E19" s="9" t="s">
        <v>9</v>
      </c>
      <c r="F19" s="9" t="s">
        <v>2</v>
      </c>
      <c r="G19" s="9">
        <v>43</v>
      </c>
      <c r="H19" s="10">
        <f>VLOOKUP(F19,'[1]lotte india'!$C$3:$D$44,2,FALSE)</f>
        <v>25</v>
      </c>
      <c r="I19" s="10">
        <v>45</v>
      </c>
      <c r="J19" s="10">
        <f t="shared" si="0"/>
        <v>1120</v>
      </c>
    </row>
    <row r="20" spans="1:10">
      <c r="A20" s="24" t="s">
        <v>62</v>
      </c>
      <c r="B20" s="24"/>
      <c r="C20" s="24"/>
      <c r="D20" s="24"/>
      <c r="E20" s="24"/>
      <c r="F20" s="24"/>
      <c r="G20" s="24"/>
      <c r="H20" s="24"/>
      <c r="I20" s="24"/>
      <c r="J20" s="11">
        <f>SUM(J4:J19)</f>
        <v>82893</v>
      </c>
    </row>
    <row r="21" spans="1:10" s="3" customFormat="1" ht="30" customHeight="1">
      <c r="A21" s="12" t="s">
        <v>19</v>
      </c>
      <c r="B21" s="12"/>
      <c r="C21" s="12"/>
      <c r="D21" s="12"/>
      <c r="E21" s="12"/>
      <c r="F21" s="12"/>
      <c r="G21" s="12"/>
      <c r="H21" s="13"/>
      <c r="I21" s="13"/>
      <c r="J21" s="13"/>
    </row>
    <row r="22" spans="1:10" s="3" customFormat="1" ht="33" customHeight="1">
      <c r="A22" s="12" t="s">
        <v>1</v>
      </c>
      <c r="B22" s="12"/>
      <c r="C22" s="12"/>
      <c r="D22" s="12"/>
      <c r="E22" s="12"/>
      <c r="F22" s="12"/>
      <c r="G22" s="12"/>
      <c r="H22" s="13"/>
      <c r="I22" s="13"/>
      <c r="J22" s="13"/>
    </row>
    <row r="23" spans="1:10">
      <c r="G23" s="5">
        <f>SUM(G4:G19)</f>
        <v>2403</v>
      </c>
    </row>
  </sheetData>
  <sortState ref="B4:J20">
    <sortCondition ref="B4:B20"/>
    <sortCondition ref="C4:C20"/>
  </sortState>
  <mergeCells count="7">
    <mergeCell ref="A21:J21"/>
    <mergeCell ref="A22:J22"/>
    <mergeCell ref="A1:G1"/>
    <mergeCell ref="A2:G2"/>
    <mergeCell ref="H1:J1"/>
    <mergeCell ref="H2:J2"/>
    <mergeCell ref="A20:I20"/>
  </mergeCells>
  <pageMargins left="0.54" right="0.33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2023-10-03T08:10:34Z</cp:lastPrinted>
  <dcterms:created xsi:type="dcterms:W3CDTF">2023-09-05T13:44:35Z</dcterms:created>
  <dcterms:modified xsi:type="dcterms:W3CDTF">2023-10-03T10:32:22Z</dcterms:modified>
</cp:coreProperties>
</file>