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9" s="1"/>
  <c r="K7"/>
  <c r="K8"/>
  <c r="K6"/>
  <c r="K4"/>
  <c r="I5"/>
  <c r="I6"/>
  <c r="I7"/>
  <c r="I8"/>
  <c r="I4"/>
</calcChain>
</file>

<file path=xl/sharedStrings.xml><?xml version="1.0" encoding="utf-8"?>
<sst xmlns="http://schemas.openxmlformats.org/spreadsheetml/2006/main" count="42" uniqueCount="35">
  <si>
    <t>01/5/2025</t>
  </si>
  <si>
    <t>3807</t>
  </si>
  <si>
    <t>14/5/2025</t>
  </si>
  <si>
    <t>3812</t>
  </si>
  <si>
    <t>27/5/2025</t>
  </si>
  <si>
    <t>3825</t>
  </si>
  <si>
    <t>31/5/2025</t>
  </si>
  <si>
    <t>3832</t>
  </si>
  <si>
    <t>3833</t>
  </si>
  <si>
    <t>SL</t>
  </si>
  <si>
    <t>DATE</t>
  </si>
  <si>
    <t>LR NO</t>
  </si>
  <si>
    <t>JA/02044</t>
  </si>
  <si>
    <t>JA/03265</t>
  </si>
  <si>
    <t>JA/04101</t>
  </si>
  <si>
    <t>JA/04399</t>
  </si>
  <si>
    <t>JA/04624</t>
  </si>
  <si>
    <t>INV NO</t>
  </si>
  <si>
    <t>DORADA</t>
  </si>
  <si>
    <t>PIPILI</t>
  </si>
  <si>
    <t>DANDAMUKUNDAPUR</t>
  </si>
  <si>
    <t>FROM</t>
  </si>
  <si>
    <t>TO</t>
  </si>
  <si>
    <t>WEIGHT</t>
  </si>
  <si>
    <t>CASE</t>
  </si>
  <si>
    <t>CTC</t>
  </si>
  <si>
    <t>INVOICE
PRAGATI LOGISTICS,SAMANTA SAHI KHUNTIA LANE,8984191006
GST No:21AGHPB9356M1Z9</t>
  </si>
  <si>
    <t xml:space="preserve">BIOSTADT INDIA LTD
Address:BIOSTADT INDIA LIMITED NA, CONTANMENT ROAD,                                                               K.K. BHAVSINKA CAMPUS-753001 ODISHA,9337388992
GST No:21AACCB1830G1ZF
</t>
  </si>
  <si>
    <t>RATE</t>
  </si>
  <si>
    <t>LR.CH.</t>
  </si>
  <si>
    <t>AMOUNT</t>
  </si>
  <si>
    <t>Thanking you for your business.
PRAGATI LOGISTICS</t>
  </si>
  <si>
    <t>(RUPEES ONE THOUSAND FOURTY FIVE ONLY)</t>
  </si>
  <si>
    <t>Kindly, verify &amp; confirm within 7 days, else GST will be filed by 20th JUNE, 2025. 
GST to be paid by Consignor under Reverse Charge Mechanism(RCM) as per GST.</t>
  </si>
  <si>
    <t xml:space="preserve">Bill Date: 31/05/2025
Bill NO : 7233
Total Amount: 1045.00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</si>
</sst>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285750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2386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20.85546875" bestFit="1" customWidth="1"/>
    <col min="7" max="7" width="5.42578125" bestFit="1" customWidth="1"/>
    <col min="8" max="8" width="8.28515625" bestFit="1" customWidth="1"/>
    <col min="9" max="9" width="7" customWidth="1"/>
    <col min="10" max="10" width="8.28515625" customWidth="1"/>
    <col min="11" max="11" width="10.140625" customWidth="1"/>
  </cols>
  <sheetData>
    <row r="1" spans="1:11" s="3" customFormat="1" ht="85.5" customHeight="1">
      <c r="A1" s="11"/>
      <c r="B1" s="12"/>
      <c r="C1" s="12"/>
      <c r="D1" s="12"/>
      <c r="E1" s="12"/>
      <c r="F1" s="12"/>
      <c r="G1" s="12"/>
      <c r="H1" s="12"/>
      <c r="I1" s="13" t="s">
        <v>26</v>
      </c>
      <c r="J1" s="14"/>
      <c r="K1" s="14"/>
    </row>
    <row r="2" spans="1:11" s="3" customFormat="1" ht="75" customHeight="1">
      <c r="A2" s="15" t="s">
        <v>27</v>
      </c>
      <c r="B2" s="16"/>
      <c r="C2" s="16"/>
      <c r="D2" s="16"/>
      <c r="E2" s="16"/>
      <c r="F2" s="16"/>
      <c r="G2" s="16"/>
      <c r="H2" s="16"/>
      <c r="I2" s="13" t="s">
        <v>34</v>
      </c>
      <c r="J2" s="14"/>
      <c r="K2" s="14"/>
    </row>
    <row r="3" spans="1:11" s="5" customFormat="1">
      <c r="A3" s="4" t="s">
        <v>9</v>
      </c>
      <c r="B3" s="4" t="s">
        <v>10</v>
      </c>
      <c r="C3" s="4" t="s">
        <v>11</v>
      </c>
      <c r="D3" s="4" t="s">
        <v>17</v>
      </c>
      <c r="E3" s="4" t="s">
        <v>21</v>
      </c>
      <c r="F3" s="4" t="s">
        <v>22</v>
      </c>
      <c r="G3" s="4" t="s">
        <v>24</v>
      </c>
      <c r="H3" s="4" t="s">
        <v>23</v>
      </c>
      <c r="I3" s="4" t="s">
        <v>28</v>
      </c>
      <c r="J3" s="4" t="s">
        <v>29</v>
      </c>
      <c r="K3" s="4" t="s">
        <v>30</v>
      </c>
    </row>
    <row r="4" spans="1:11">
      <c r="A4" s="1">
        <v>1</v>
      </c>
      <c r="B4" s="1" t="s">
        <v>0</v>
      </c>
      <c r="C4" s="1" t="s">
        <v>12</v>
      </c>
      <c r="D4" s="1" t="s">
        <v>1</v>
      </c>
      <c r="E4" s="2" t="s">
        <v>25</v>
      </c>
      <c r="F4" s="1" t="s">
        <v>18</v>
      </c>
      <c r="G4" s="1">
        <v>10</v>
      </c>
      <c r="H4" s="1">
        <v>101</v>
      </c>
      <c r="I4" s="8">
        <f>VLOOKUP(F4,'[1]BIOSTARDT INDIA'!$C$3:$E$328,3,FALSE)</f>
        <v>3</v>
      </c>
      <c r="J4" s="8">
        <v>20</v>
      </c>
      <c r="K4" s="8">
        <f>H4*I4+J4</f>
        <v>323</v>
      </c>
    </row>
    <row r="5" spans="1:11">
      <c r="A5" s="1">
        <v>2</v>
      </c>
      <c r="B5" s="1" t="s">
        <v>2</v>
      </c>
      <c r="C5" s="1" t="s">
        <v>13</v>
      </c>
      <c r="D5" s="1" t="s">
        <v>3</v>
      </c>
      <c r="E5" s="2" t="s">
        <v>25</v>
      </c>
      <c r="F5" s="1" t="s">
        <v>19</v>
      </c>
      <c r="G5" s="1">
        <v>3</v>
      </c>
      <c r="H5" s="1">
        <v>48</v>
      </c>
      <c r="I5" s="8">
        <f>VLOOKUP(F5,'[1]BIOSTARDT INDIA'!$C$3:$E$328,3,FALSE)</f>
        <v>3</v>
      </c>
      <c r="J5" s="8">
        <v>20</v>
      </c>
      <c r="K5" s="8">
        <f>50*I5+J5</f>
        <v>170</v>
      </c>
    </row>
    <row r="6" spans="1:11">
      <c r="A6" s="1">
        <v>3</v>
      </c>
      <c r="B6" s="1" t="s">
        <v>4</v>
      </c>
      <c r="C6" s="1" t="s">
        <v>14</v>
      </c>
      <c r="D6" s="1" t="s">
        <v>5</v>
      </c>
      <c r="E6" s="2" t="s">
        <v>25</v>
      </c>
      <c r="F6" s="1" t="s">
        <v>20</v>
      </c>
      <c r="G6" s="1">
        <v>4</v>
      </c>
      <c r="H6" s="1">
        <v>64</v>
      </c>
      <c r="I6" s="8">
        <f>VLOOKUP(F6,'[1]BIOSTARDT INDIA'!$C$3:$E$328,3,FALSE)</f>
        <v>3</v>
      </c>
      <c r="J6" s="8">
        <v>20</v>
      </c>
      <c r="K6" s="8">
        <f t="shared" ref="K6" si="0">H6*I6+J6</f>
        <v>212</v>
      </c>
    </row>
    <row r="7" spans="1:11">
      <c r="A7" s="1">
        <v>4</v>
      </c>
      <c r="B7" s="1" t="s">
        <v>6</v>
      </c>
      <c r="C7" s="1" t="s">
        <v>15</v>
      </c>
      <c r="D7" s="1" t="s">
        <v>7</v>
      </c>
      <c r="E7" s="2" t="s">
        <v>25</v>
      </c>
      <c r="F7" s="1" t="s">
        <v>18</v>
      </c>
      <c r="G7" s="1">
        <v>4</v>
      </c>
      <c r="H7" s="1">
        <v>10</v>
      </c>
      <c r="I7" s="8">
        <f>VLOOKUP(F7,'[1]BIOSTARDT INDIA'!$C$3:$E$328,3,FALSE)</f>
        <v>3</v>
      </c>
      <c r="J7" s="8">
        <v>20</v>
      </c>
      <c r="K7" s="8">
        <f>50*I7+J7</f>
        <v>170</v>
      </c>
    </row>
    <row r="8" spans="1:11">
      <c r="A8" s="1">
        <v>5</v>
      </c>
      <c r="B8" s="1" t="s">
        <v>6</v>
      </c>
      <c r="C8" s="1" t="s">
        <v>16</v>
      </c>
      <c r="D8" s="1" t="s">
        <v>8</v>
      </c>
      <c r="E8" s="2" t="s">
        <v>25</v>
      </c>
      <c r="F8" s="1" t="s">
        <v>19</v>
      </c>
      <c r="G8" s="1">
        <v>6</v>
      </c>
      <c r="H8" s="1">
        <v>29</v>
      </c>
      <c r="I8" s="8">
        <f>VLOOKUP(F8,'[1]BIOSTARDT INDIA'!$C$3:$E$328,3,FALSE)</f>
        <v>3</v>
      </c>
      <c r="J8" s="8">
        <v>20</v>
      </c>
      <c r="K8" s="8">
        <f>50*I8+J8</f>
        <v>170</v>
      </c>
    </row>
    <row r="9" spans="1:11" s="7" customFormat="1">
      <c r="A9" s="17" t="s">
        <v>32</v>
      </c>
      <c r="B9" s="18"/>
      <c r="C9" s="18"/>
      <c r="D9" s="18"/>
      <c r="E9" s="18"/>
      <c r="F9" s="18"/>
      <c r="G9" s="18"/>
      <c r="H9" s="18"/>
      <c r="I9" s="19"/>
      <c r="J9" s="20"/>
      <c r="K9" s="6">
        <f>ROUND(SUM(K4:K8),0)</f>
        <v>1045</v>
      </c>
    </row>
    <row r="10" spans="1:11" s="7" customFormat="1" ht="30" customHeight="1">
      <c r="A10" s="9" t="s">
        <v>33</v>
      </c>
      <c r="B10" s="9"/>
      <c r="C10" s="9"/>
      <c r="D10" s="9"/>
      <c r="E10" s="9"/>
      <c r="F10" s="9"/>
      <c r="G10" s="9"/>
      <c r="H10" s="9"/>
      <c r="I10" s="10"/>
      <c r="J10" s="10"/>
      <c r="K10" s="10"/>
    </row>
    <row r="11" spans="1:11" s="7" customFormat="1" ht="30" customHeight="1">
      <c r="A11" s="9" t="s">
        <v>31</v>
      </c>
      <c r="B11" s="9"/>
      <c r="C11" s="9"/>
      <c r="D11" s="9"/>
      <c r="E11" s="9"/>
      <c r="F11" s="9"/>
      <c r="G11" s="9"/>
      <c r="H11" s="9"/>
      <c r="I11" s="10"/>
      <c r="J11" s="10"/>
      <c r="K11" s="10"/>
    </row>
  </sheetData>
  <mergeCells count="7">
    <mergeCell ref="A11:K11"/>
    <mergeCell ref="A1:H1"/>
    <mergeCell ref="I1:K1"/>
    <mergeCell ref="A2:H2"/>
    <mergeCell ref="I2:K2"/>
    <mergeCell ref="A9:J9"/>
    <mergeCell ref="A10:K10"/>
  </mergeCells>
  <conditionalFormatting sqref="C1:C2">
    <cfRule type="duplicateValues" dxfId="1" priority="2"/>
  </conditionalFormatting>
  <conditionalFormatting sqref="C9:C11">
    <cfRule type="duplicateValues" dxfId="0" priority="1"/>
  </conditionalFormatting>
  <pageMargins left="0.1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2025-06-19T10:47:07Z</cp:lastPrinted>
  <dcterms:created xsi:type="dcterms:W3CDTF">2025-06-17T04:06:52Z</dcterms:created>
  <dcterms:modified xsi:type="dcterms:W3CDTF">2025-06-19T10:47:27Z</dcterms:modified>
</cp:coreProperties>
</file>