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G92" i="1"/>
  <c r="H90"/>
  <c r="K90" s="1"/>
  <c r="H89"/>
  <c r="K89" s="1"/>
  <c r="H88"/>
  <c r="K88" s="1"/>
  <c r="H87"/>
  <c r="K87" s="1"/>
  <c r="H86"/>
  <c r="K86" s="1"/>
  <c r="H85"/>
  <c r="K85" s="1"/>
  <c r="H84"/>
  <c r="K84" s="1"/>
  <c r="H83"/>
  <c r="K83" s="1"/>
  <c r="H82"/>
  <c r="K82" s="1"/>
  <c r="H81"/>
  <c r="K81" s="1"/>
  <c r="H80"/>
  <c r="K80" s="1"/>
  <c r="H79"/>
  <c r="K79" s="1"/>
  <c r="H78"/>
  <c r="K78" s="1"/>
  <c r="H77"/>
  <c r="K77" s="1"/>
  <c r="H76"/>
  <c r="K76" s="1"/>
  <c r="H75"/>
  <c r="K75" s="1"/>
  <c r="H74"/>
  <c r="K74" s="1"/>
  <c r="H73"/>
  <c r="K73" s="1"/>
  <c r="H72"/>
  <c r="K72" s="1"/>
  <c r="H71"/>
  <c r="K71" s="1"/>
  <c r="H70"/>
  <c r="K70" s="1"/>
  <c r="H69"/>
  <c r="K69" s="1"/>
  <c r="H68"/>
  <c r="K68" s="1"/>
  <c r="H67"/>
  <c r="K67" s="1"/>
  <c r="H66"/>
  <c r="K66" s="1"/>
  <c r="H65"/>
  <c r="K65" s="1"/>
  <c r="H64"/>
  <c r="K64" s="1"/>
  <c r="H63"/>
  <c r="K63" s="1"/>
  <c r="H62"/>
  <c r="K62" s="1"/>
  <c r="H61"/>
  <c r="K61" s="1"/>
  <c r="H60"/>
  <c r="K60" s="1"/>
  <c r="H59"/>
  <c r="K59" s="1"/>
  <c r="H58"/>
  <c r="K58" s="1"/>
  <c r="H57"/>
  <c r="K57" s="1"/>
  <c r="H56"/>
  <c r="K56" s="1"/>
  <c r="H55"/>
  <c r="K55" s="1"/>
  <c r="H54"/>
  <c r="K54" s="1"/>
  <c r="H53"/>
  <c r="K53" s="1"/>
  <c r="H52"/>
  <c r="K52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41"/>
  <c r="K41" s="1"/>
  <c r="H40"/>
  <c r="K40" s="1"/>
  <c r="H39"/>
  <c r="K39" s="1"/>
  <c r="H38"/>
  <c r="K38" s="1"/>
  <c r="H37"/>
  <c r="K37" s="1"/>
  <c r="H36"/>
  <c r="K36" s="1"/>
  <c r="H35"/>
  <c r="K35" s="1"/>
  <c r="H34"/>
  <c r="K34" s="1"/>
  <c r="H33"/>
  <c r="K33" s="1"/>
  <c r="H32"/>
  <c r="K32" s="1"/>
  <c r="H31"/>
  <c r="K31" s="1"/>
  <c r="H30"/>
  <c r="K30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H10"/>
  <c r="K10" s="1"/>
  <c r="H9"/>
  <c r="K9" s="1"/>
  <c r="H8"/>
  <c r="K8" s="1"/>
  <c r="H7"/>
  <c r="K7" s="1"/>
  <c r="H6"/>
  <c r="K6" s="1"/>
  <c r="H5"/>
  <c r="K5" s="1"/>
  <c r="H4"/>
  <c r="K4" s="1"/>
  <c r="K91" l="1"/>
</calcChain>
</file>

<file path=xl/sharedStrings.xml><?xml version="1.0" encoding="utf-8"?>
<sst xmlns="http://schemas.openxmlformats.org/spreadsheetml/2006/main" count="454" uniqueCount="225">
  <si>
    <t>Invoice
PRAGATI LOGISTICS,SAMANTA SAHI KHUNTIA LANE,8984191006
GST :21AGHPB9356M1Z9</t>
  </si>
  <si>
    <t>DATE</t>
  </si>
  <si>
    <t>CASE</t>
  </si>
  <si>
    <t>RATE</t>
  </si>
  <si>
    <t>PL/JA/26345/21-22</t>
  </si>
  <si>
    <t>5409</t>
  </si>
  <si>
    <t>PL/JA/26423/21-22</t>
  </si>
  <si>
    <t>5406</t>
  </si>
  <si>
    <t>PL/JA/26473/21-22</t>
  </si>
  <si>
    <t>5367</t>
  </si>
  <si>
    <t>PL/JA/26604/21-22</t>
  </si>
  <si>
    <t>5421</t>
  </si>
  <si>
    <t>PL/JA/26611/21-22</t>
  </si>
  <si>
    <t>5420</t>
  </si>
  <si>
    <t>PL/JA/26634/21-22</t>
  </si>
  <si>
    <t>5428</t>
  </si>
  <si>
    <t>PL/JA/26635/21-22</t>
  </si>
  <si>
    <t>5410</t>
  </si>
  <si>
    <t>PL/JA/26666/21-22</t>
  </si>
  <si>
    <t>105412</t>
  </si>
  <si>
    <t>PL/JA/26794/21-22</t>
  </si>
  <si>
    <t>229</t>
  </si>
  <si>
    <t>PL/JA/26812/21-22</t>
  </si>
  <si>
    <t>228</t>
  </si>
  <si>
    <t>PL/JA/26866/21-22</t>
  </si>
  <si>
    <t>5438</t>
  </si>
  <si>
    <t>PL/JA/26885/21-22</t>
  </si>
  <si>
    <t>5441</t>
  </si>
  <si>
    <t>PL/JA/26886/21-22</t>
  </si>
  <si>
    <t>5440</t>
  </si>
  <si>
    <t>PL/JA/26989/21-22</t>
  </si>
  <si>
    <t>5446</t>
  </si>
  <si>
    <t>PL/JA/26991/21-22</t>
  </si>
  <si>
    <t>5447</t>
  </si>
  <si>
    <t>PL/JA/27059/21-22</t>
  </si>
  <si>
    <t>5455</t>
  </si>
  <si>
    <t>PL/JA/27090/21-22</t>
  </si>
  <si>
    <t>230</t>
  </si>
  <si>
    <t>PL/JA/27104/21-22</t>
  </si>
  <si>
    <t>231</t>
  </si>
  <si>
    <t>PL/JA/27129/21-22</t>
  </si>
  <si>
    <t>5475</t>
  </si>
  <si>
    <t>PL/JA/27133/21-22</t>
  </si>
  <si>
    <t>5481</t>
  </si>
  <si>
    <t>PL/JA/27143/21-22</t>
  </si>
  <si>
    <t>5479</t>
  </si>
  <si>
    <t>PL/JA/27158/21-22</t>
  </si>
  <si>
    <t>5464</t>
  </si>
  <si>
    <t>PL/JA/27177/21-22</t>
  </si>
  <si>
    <t>105456</t>
  </si>
  <si>
    <t>PL/JA/27194/21-22</t>
  </si>
  <si>
    <t>105482</t>
  </si>
  <si>
    <t>PL/JA/27226/21-22</t>
  </si>
  <si>
    <t>5489</t>
  </si>
  <si>
    <t>PL/JA/27227/21-22</t>
  </si>
  <si>
    <t>5493</t>
  </si>
  <si>
    <t>PL/JA/27232/21-22</t>
  </si>
  <si>
    <t>5487</t>
  </si>
  <si>
    <t>PL/JA/27237/21-22</t>
  </si>
  <si>
    <t>5491</t>
  </si>
  <si>
    <t>PL/JA/27279/21-22</t>
  </si>
  <si>
    <t>5490</t>
  </si>
  <si>
    <t>PL/JA/27328/21-22</t>
  </si>
  <si>
    <t>5513</t>
  </si>
  <si>
    <t>PL/JA/27335/21-22</t>
  </si>
  <si>
    <t>5509</t>
  </si>
  <si>
    <t>PL/JA/27355/21-22</t>
  </si>
  <si>
    <t>1055181</t>
  </si>
  <si>
    <t>PL/JA/27371/21-22</t>
  </si>
  <si>
    <t>105495</t>
  </si>
  <si>
    <t>PL/JA/27415/21-22</t>
  </si>
  <si>
    <t>5514</t>
  </si>
  <si>
    <t>PL/JA/27418/21-22</t>
  </si>
  <si>
    <t>232</t>
  </si>
  <si>
    <t>PL/JA/27404/21-22</t>
  </si>
  <si>
    <t>5510</t>
  </si>
  <si>
    <t>PL/JA/27417/21-22</t>
  </si>
  <si>
    <t>5516</t>
  </si>
  <si>
    <t>PL/JA/27586/21-22</t>
  </si>
  <si>
    <t>5563</t>
  </si>
  <si>
    <t>PL/JA/27580/21-22</t>
  </si>
  <si>
    <t>5544</t>
  </si>
  <si>
    <t>PL/JA/27579/21-22</t>
  </si>
  <si>
    <t>5536</t>
  </si>
  <si>
    <t>PL/JA/27578/21-22</t>
  </si>
  <si>
    <t>5531</t>
  </si>
  <si>
    <t>PL/JA/27577/21-22</t>
  </si>
  <si>
    <t>5535</t>
  </si>
  <si>
    <t>PL/JA/27496/21-22</t>
  </si>
  <si>
    <t>5522</t>
  </si>
  <si>
    <t>PL/JA/27497/21-22</t>
  </si>
  <si>
    <t>5525</t>
  </si>
  <si>
    <t>PL/JA/27523/21-22</t>
  </si>
  <si>
    <t>5523</t>
  </si>
  <si>
    <t>PL/JA/27551/21-22</t>
  </si>
  <si>
    <t>5540</t>
  </si>
  <si>
    <t>PL/JA/27552/21-22</t>
  </si>
  <si>
    <t>5530</t>
  </si>
  <si>
    <t>PL/JA/27559/21-22</t>
  </si>
  <si>
    <t>5543</t>
  </si>
  <si>
    <t>PL/JA/27590/21-22</t>
  </si>
  <si>
    <t>5562</t>
  </si>
  <si>
    <t>PL/JA/27589/21-22</t>
  </si>
  <si>
    <t>5561</t>
  </si>
  <si>
    <t>PL/JA/27584/21-22</t>
  </si>
  <si>
    <t>5547/5559</t>
  </si>
  <si>
    <t>PL/JA/27571/21-22</t>
  </si>
  <si>
    <t>105539</t>
  </si>
  <si>
    <t>PL/JA/27570/21-22</t>
  </si>
  <si>
    <t>105528</t>
  </si>
  <si>
    <t>PL/JA/27739/21-22</t>
  </si>
  <si>
    <t>105573</t>
  </si>
  <si>
    <t>PL/JA/27912/21-22</t>
  </si>
  <si>
    <t>105587</t>
  </si>
  <si>
    <t>PL/JA/27870/21-22</t>
  </si>
  <si>
    <t>5583</t>
  </si>
  <si>
    <t>PL/JA/27839/21-22</t>
  </si>
  <si>
    <t>105577</t>
  </si>
  <si>
    <t>PL/JA/27835/21-22</t>
  </si>
  <si>
    <t>105578</t>
  </si>
  <si>
    <t>PL/JA/27827/21-22</t>
  </si>
  <si>
    <t>235</t>
  </si>
  <si>
    <t>PL/JA/27825/21-22</t>
  </si>
  <si>
    <t>234</t>
  </si>
  <si>
    <t>PL/JA/27915/21-22</t>
  </si>
  <si>
    <t>5585</t>
  </si>
  <si>
    <t>PL/JA/27805/21-22</t>
  </si>
  <si>
    <t>233</t>
  </si>
  <si>
    <t>PL/JA/27911/21-22</t>
  </si>
  <si>
    <t>105592</t>
  </si>
  <si>
    <t>PL/JA/27910/21-22</t>
  </si>
  <si>
    <t>105606</t>
  </si>
  <si>
    <t>PL/JA/27962/21-22</t>
  </si>
  <si>
    <t>5593</t>
  </si>
  <si>
    <t>PL/JA/27976/21-22</t>
  </si>
  <si>
    <t>5594</t>
  </si>
  <si>
    <t>PL/JA/27971/21-22</t>
  </si>
  <si>
    <t>5603</t>
  </si>
  <si>
    <t>PL/JA/27980/21-22</t>
  </si>
  <si>
    <t>5602</t>
  </si>
  <si>
    <t>PL/JA/27989/21-22</t>
  </si>
  <si>
    <t>5612</t>
  </si>
  <si>
    <t>PL/JA/28003/21-22</t>
  </si>
  <si>
    <t>105610</t>
  </si>
  <si>
    <t>PL/JA/28033/21-22</t>
  </si>
  <si>
    <t>5618</t>
  </si>
  <si>
    <t>PL/JA/28042/21-22</t>
  </si>
  <si>
    <t>5615</t>
  </si>
  <si>
    <t>PL/JA/28051/21-22</t>
  </si>
  <si>
    <t>5617</t>
  </si>
  <si>
    <t>PL/JA/28142/21-22</t>
  </si>
  <si>
    <t>237</t>
  </si>
  <si>
    <t>PL/JA/28143/21-22</t>
  </si>
  <si>
    <t>105627</t>
  </si>
  <si>
    <t>PL/JA/28191/21-22</t>
  </si>
  <si>
    <t>5641</t>
  </si>
  <si>
    <t>PL/JA/28231/21-22</t>
  </si>
  <si>
    <t>5635/38</t>
  </si>
  <si>
    <t>PL/JA/28304/21-22</t>
  </si>
  <si>
    <t>5643</t>
  </si>
  <si>
    <t>PL/JA/28250/21-22</t>
  </si>
  <si>
    <t>5642</t>
  </si>
  <si>
    <t>PL/JA/28245/21-22</t>
  </si>
  <si>
    <t>5648</t>
  </si>
  <si>
    <t>PL/JA/28380/21-22</t>
  </si>
  <si>
    <t>105664</t>
  </si>
  <si>
    <t>PL/JA/28366/21-22</t>
  </si>
  <si>
    <t>5663</t>
  </si>
  <si>
    <t>PL/JA/28342/21-22</t>
  </si>
  <si>
    <t>5661</t>
  </si>
  <si>
    <t>PL/JA/28341/21-22</t>
  </si>
  <si>
    <t>5662</t>
  </si>
  <si>
    <t>PL/JA/28340/21-22</t>
  </si>
  <si>
    <t>5650</t>
  </si>
  <si>
    <t>PL/JA/28527/21-22</t>
  </si>
  <si>
    <t>105668</t>
  </si>
  <si>
    <t>PL/JA/28580/21-22</t>
  </si>
  <si>
    <t>239</t>
  </si>
  <si>
    <t>GST to be paid by Consignor under Reverse Charge Mechanism (RCM) as per GST</t>
  </si>
  <si>
    <t>Thanking you for your business.
PRAGATI LOGISTICS</t>
  </si>
  <si>
    <t xml:space="preserve">TO, 
VIP INDUSTRIES LTD
Address: PLOT NO 533/534,1ST FLOOR Garage Chhack,Mahavir Bazar,Samantarapur,BBSR-751002 ODISHA,8895384165
GST No:21AAACV0177G1ZR
</t>
  </si>
  <si>
    <t>SL.</t>
  </si>
  <si>
    <t>LR NO.</t>
  </si>
  <si>
    <t>INV. NO.</t>
  </si>
  <si>
    <t>Declaration � Kindly verify and confirm before 20/04/2022.</t>
  </si>
  <si>
    <t>FROM</t>
  </si>
  <si>
    <t>DESTINATION</t>
  </si>
  <si>
    <t>LR CH.</t>
  </si>
  <si>
    <t>INSTI. SUPPLY CH.</t>
  </si>
  <si>
    <t>AMT.</t>
  </si>
  <si>
    <t>PARTY NAME</t>
  </si>
  <si>
    <t>CTC</t>
  </si>
  <si>
    <t>BARIPADA</t>
  </si>
  <si>
    <t>BAG MAKER BAG HOUSE</t>
  </si>
  <si>
    <t>BALASORE</t>
  </si>
  <si>
    <t>J P MULTIPLE</t>
  </si>
  <si>
    <t>JAJPUR ROAD</t>
  </si>
  <si>
    <t>GUPTA STORES</t>
  </si>
  <si>
    <t>RELIANCE RETAIL LTD</t>
  </si>
  <si>
    <t>ANGUL</t>
  </si>
  <si>
    <t>BHADRAK</t>
  </si>
  <si>
    <t>AIRPLAZA RETAIL HOLDINGS PVT LTD</t>
  </si>
  <si>
    <t xml:space="preserve"> NEW SUVADRA</t>
  </si>
  <si>
    <t>DIYA ENTERPRISES</t>
  </si>
  <si>
    <t>KEONJHAR</t>
  </si>
  <si>
    <t>BHAWANI STORE</t>
  </si>
  <si>
    <t>PURI</t>
  </si>
  <si>
    <t>SGBL LIMITED</t>
  </si>
  <si>
    <t xml:space="preserve"> AGRAWAL TRAVEL MART</t>
  </si>
  <si>
    <t>VISHAL BHADRAK</t>
  </si>
  <si>
    <t>VISHAL BARIPADA</t>
  </si>
  <si>
    <t>VISHAL PURI</t>
  </si>
  <si>
    <t>JARKA</t>
  </si>
  <si>
    <t xml:space="preserve">BAG MAKER </t>
  </si>
  <si>
    <t>KANTABANJI</t>
  </si>
  <si>
    <t>APNA KITCHEN</t>
  </si>
  <si>
    <t>BIKASH ENTERPRISES</t>
  </si>
  <si>
    <t>RADHA ENTERPRISES</t>
  </si>
  <si>
    <t>S P SALES</t>
  </si>
  <si>
    <t>VISHAL BALASORE</t>
  </si>
  <si>
    <t>SIMILIGUDA</t>
  </si>
  <si>
    <t>CHAIRMAN MASTER CANTEEN</t>
  </si>
  <si>
    <t>J P MULTIPLE  SERVICES</t>
  </si>
  <si>
    <t>(RUPEES SEVENTY THREE THOUSAND EIGHT HUNDRED THIRTY THREE ONLY)</t>
  </si>
  <si>
    <t>Bill Date : 27/03/2022
Bill #: Inv-50620/21-22
Total Amount: 73833.00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</si>
</sst>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Border="1"/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4" fillId="0" borderId="5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66675</xdr:colOff>
      <xdr:row>1</xdr:row>
      <xdr:rowOff>57150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114800" cy="1162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D1" t="str">
            <v>APRIL, 2019</v>
          </cell>
          <cell r="F1" t="str">
            <v>JUNE, 2021</v>
          </cell>
        </row>
        <row r="2">
          <cell r="C2" t="str">
            <v>DESTINATION</v>
          </cell>
          <cell r="D2" t="str">
            <v>PRV. RATE / CASE</v>
          </cell>
          <cell r="F2" t="str">
            <v>NEW RATE / CASE</v>
          </cell>
        </row>
        <row r="3">
          <cell r="C3" t="str">
            <v>ANGUL</v>
          </cell>
          <cell r="D3">
            <v>67.099999999999994</v>
          </cell>
          <cell r="E3">
            <v>72.5</v>
          </cell>
          <cell r="F3">
            <v>74</v>
          </cell>
        </row>
        <row r="4">
          <cell r="C4" t="str">
            <v>BALASORE</v>
          </cell>
          <cell r="D4">
            <v>67.099999999999994</v>
          </cell>
          <cell r="E4">
            <v>72.5</v>
          </cell>
          <cell r="F4">
            <v>74</v>
          </cell>
        </row>
        <row r="5">
          <cell r="C5" t="str">
            <v>BALUGAON</v>
          </cell>
          <cell r="D5">
            <v>67.099999999999994</v>
          </cell>
          <cell r="E5">
            <v>72.5</v>
          </cell>
          <cell r="F5">
            <v>74</v>
          </cell>
        </row>
        <row r="6">
          <cell r="C6" t="str">
            <v>BARIPADA</v>
          </cell>
          <cell r="D6">
            <v>67.099999999999994</v>
          </cell>
          <cell r="E6">
            <v>72.5</v>
          </cell>
          <cell r="F6">
            <v>74</v>
          </cell>
        </row>
        <row r="7">
          <cell r="C7" t="str">
            <v>BERHAMPUR</v>
          </cell>
          <cell r="D7">
            <v>67.099999999999994</v>
          </cell>
          <cell r="E7">
            <v>72.5</v>
          </cell>
          <cell r="F7">
            <v>74</v>
          </cell>
        </row>
        <row r="8">
          <cell r="C8" t="str">
            <v>BHADRAK</v>
          </cell>
          <cell r="D8">
            <v>67.099999999999994</v>
          </cell>
          <cell r="E8">
            <v>72.5</v>
          </cell>
          <cell r="F8">
            <v>74</v>
          </cell>
        </row>
        <row r="9">
          <cell r="C9" t="str">
            <v>BHUBAN</v>
          </cell>
          <cell r="D9">
            <v>67.099999999999994</v>
          </cell>
          <cell r="E9">
            <v>72.5</v>
          </cell>
          <cell r="F9">
            <v>74</v>
          </cell>
        </row>
        <row r="10">
          <cell r="C10" t="str">
            <v>CHANDPUR</v>
          </cell>
          <cell r="D10">
            <v>67.099999999999994</v>
          </cell>
          <cell r="E10">
            <v>72.5</v>
          </cell>
          <cell r="F10">
            <v>74</v>
          </cell>
        </row>
        <row r="11">
          <cell r="C11" t="str">
            <v>CHARAMPA</v>
          </cell>
          <cell r="D11">
            <v>67.099999999999994</v>
          </cell>
          <cell r="E11">
            <v>72.5</v>
          </cell>
          <cell r="F11">
            <v>74</v>
          </cell>
        </row>
        <row r="12">
          <cell r="C12" t="str">
            <v>CUTTACK</v>
          </cell>
          <cell r="D12">
            <v>67.099999999999994</v>
          </cell>
          <cell r="E12">
            <v>72.5</v>
          </cell>
          <cell r="F12">
            <v>74</v>
          </cell>
        </row>
        <row r="13">
          <cell r="C13" t="str">
            <v>DHANMANDAL</v>
          </cell>
          <cell r="D13">
            <v>67.099999999999994</v>
          </cell>
          <cell r="E13">
            <v>72.5</v>
          </cell>
          <cell r="F13">
            <v>74</v>
          </cell>
        </row>
        <row r="14">
          <cell r="C14" t="str">
            <v>DHENKANAL</v>
          </cell>
          <cell r="D14">
            <v>67.099999999999994</v>
          </cell>
          <cell r="E14">
            <v>72.5</v>
          </cell>
          <cell r="F14">
            <v>74</v>
          </cell>
        </row>
        <row r="15">
          <cell r="C15" t="str">
            <v>HARIPUR HATA</v>
          </cell>
          <cell r="D15">
            <v>67.099999999999994</v>
          </cell>
          <cell r="E15">
            <v>72.5</v>
          </cell>
          <cell r="F15">
            <v>74</v>
          </cell>
        </row>
        <row r="16">
          <cell r="C16" t="str">
            <v>ITAMATI</v>
          </cell>
          <cell r="D16">
            <v>67.099999999999994</v>
          </cell>
          <cell r="E16">
            <v>72.5</v>
          </cell>
          <cell r="F16">
            <v>74</v>
          </cell>
        </row>
        <row r="17">
          <cell r="C17" t="str">
            <v>JAGATSINGHPUR</v>
          </cell>
          <cell r="D17">
            <v>67.099999999999994</v>
          </cell>
          <cell r="E17">
            <v>72.5</v>
          </cell>
          <cell r="F17">
            <v>74</v>
          </cell>
        </row>
        <row r="18">
          <cell r="C18" t="str">
            <v>JAJPUR ROAD</v>
          </cell>
          <cell r="D18">
            <v>67.099999999999994</v>
          </cell>
          <cell r="E18">
            <v>72.5</v>
          </cell>
          <cell r="F18">
            <v>74</v>
          </cell>
        </row>
        <row r="19">
          <cell r="C19" t="str">
            <v>JAJPUR TOWN</v>
          </cell>
          <cell r="D19">
            <v>67.099999999999994</v>
          </cell>
          <cell r="E19">
            <v>72.5</v>
          </cell>
          <cell r="F19">
            <v>74</v>
          </cell>
        </row>
        <row r="20">
          <cell r="C20" t="str">
            <v>JALESWAR</v>
          </cell>
          <cell r="D20">
            <v>67.099999999999994</v>
          </cell>
          <cell r="E20">
            <v>72.5</v>
          </cell>
          <cell r="F20">
            <v>74</v>
          </cell>
        </row>
        <row r="21">
          <cell r="C21" t="str">
            <v>JARKA</v>
          </cell>
          <cell r="D21">
            <v>67.099999999999994</v>
          </cell>
          <cell r="E21">
            <v>72.5</v>
          </cell>
          <cell r="F21">
            <v>74</v>
          </cell>
        </row>
        <row r="22">
          <cell r="C22" t="str">
            <v>JATNI</v>
          </cell>
          <cell r="D22">
            <v>67.099999999999994</v>
          </cell>
          <cell r="E22">
            <v>72.5</v>
          </cell>
          <cell r="F22">
            <v>74</v>
          </cell>
        </row>
        <row r="23">
          <cell r="C23" t="str">
            <v>KAMAKHYANAGAR</v>
          </cell>
          <cell r="D23">
            <v>67.099999999999994</v>
          </cell>
          <cell r="E23">
            <v>72.5</v>
          </cell>
          <cell r="F23">
            <v>74</v>
          </cell>
        </row>
        <row r="24">
          <cell r="C24" t="str">
            <v>KENDRAPARA</v>
          </cell>
          <cell r="D24">
            <v>67.099999999999994</v>
          </cell>
          <cell r="E24">
            <v>72.5</v>
          </cell>
          <cell r="F24">
            <v>74</v>
          </cell>
        </row>
        <row r="25">
          <cell r="C25" t="str">
            <v>KEONJHAR</v>
          </cell>
          <cell r="D25">
            <v>67.099999999999994</v>
          </cell>
          <cell r="E25">
            <v>72.5</v>
          </cell>
          <cell r="F25">
            <v>74</v>
          </cell>
        </row>
        <row r="26">
          <cell r="C26" t="str">
            <v>KHURDA</v>
          </cell>
          <cell r="D26">
            <v>67.099999999999994</v>
          </cell>
          <cell r="E26">
            <v>72.5</v>
          </cell>
          <cell r="F26">
            <v>74</v>
          </cell>
        </row>
        <row r="27">
          <cell r="C27" t="str">
            <v>MANGALPUR</v>
          </cell>
          <cell r="D27">
            <v>67.099999999999994</v>
          </cell>
          <cell r="E27">
            <v>72.5</v>
          </cell>
          <cell r="F27">
            <v>74</v>
          </cell>
        </row>
        <row r="28">
          <cell r="C28" t="str">
            <v>NAYAGARH</v>
          </cell>
          <cell r="D28">
            <v>67.099999999999994</v>
          </cell>
          <cell r="E28">
            <v>72.5</v>
          </cell>
          <cell r="F28">
            <v>74</v>
          </cell>
        </row>
        <row r="29">
          <cell r="C29" t="str">
            <v>NIMAPARA</v>
          </cell>
          <cell r="D29">
            <v>67.099999999999994</v>
          </cell>
          <cell r="E29">
            <v>72.5</v>
          </cell>
          <cell r="F29">
            <v>74</v>
          </cell>
        </row>
        <row r="30">
          <cell r="C30" t="str">
            <v>NISCHINTKOILI</v>
          </cell>
          <cell r="D30">
            <v>67.099999999999994</v>
          </cell>
          <cell r="E30">
            <v>72.5</v>
          </cell>
          <cell r="F30">
            <v>74</v>
          </cell>
        </row>
        <row r="31">
          <cell r="C31" t="str">
            <v>PANIKOILI</v>
          </cell>
          <cell r="D31">
            <v>67.099999999999994</v>
          </cell>
          <cell r="E31">
            <v>72.5</v>
          </cell>
          <cell r="F31">
            <v>74</v>
          </cell>
        </row>
        <row r="32">
          <cell r="C32" t="str">
            <v>PARADEEP</v>
          </cell>
          <cell r="D32">
            <v>67.099999999999994</v>
          </cell>
          <cell r="E32">
            <v>72.5</v>
          </cell>
          <cell r="F32">
            <v>74</v>
          </cell>
        </row>
        <row r="33">
          <cell r="C33" t="str">
            <v>PATTAMUNDAI</v>
          </cell>
          <cell r="D33">
            <v>67.099999999999994</v>
          </cell>
          <cell r="E33">
            <v>72.5</v>
          </cell>
          <cell r="F33">
            <v>74</v>
          </cell>
        </row>
        <row r="34">
          <cell r="C34" t="str">
            <v>PIPILI</v>
          </cell>
          <cell r="D34">
            <v>67.099999999999994</v>
          </cell>
          <cell r="E34">
            <v>72.5</v>
          </cell>
          <cell r="F34">
            <v>74</v>
          </cell>
        </row>
        <row r="35">
          <cell r="C35" t="str">
            <v>PURI</v>
          </cell>
          <cell r="D35">
            <v>67.099999999999994</v>
          </cell>
          <cell r="E35">
            <v>72.5</v>
          </cell>
          <cell r="F35">
            <v>74</v>
          </cell>
        </row>
        <row r="36">
          <cell r="C36" t="str">
            <v>REMUNA</v>
          </cell>
          <cell r="D36">
            <v>67.099999999999994</v>
          </cell>
          <cell r="E36">
            <v>72.5</v>
          </cell>
          <cell r="F36">
            <v>74</v>
          </cell>
        </row>
        <row r="37">
          <cell r="C37" t="str">
            <v>SALIPUR</v>
          </cell>
          <cell r="D37">
            <v>67.099999999999994</v>
          </cell>
          <cell r="E37">
            <v>72.5</v>
          </cell>
          <cell r="F37">
            <v>74</v>
          </cell>
        </row>
        <row r="38">
          <cell r="C38" t="str">
            <v>SORO</v>
          </cell>
          <cell r="D38">
            <v>67.099999999999994</v>
          </cell>
          <cell r="E38">
            <v>72.5</v>
          </cell>
          <cell r="F38">
            <v>74</v>
          </cell>
        </row>
        <row r="39">
          <cell r="C39" t="str">
            <v>TALCHER</v>
          </cell>
          <cell r="D39">
            <v>67.099999999999994</v>
          </cell>
          <cell r="E39">
            <v>72.5</v>
          </cell>
          <cell r="F39">
            <v>74</v>
          </cell>
        </row>
        <row r="40">
          <cell r="C40" t="str">
            <v>UDALA</v>
          </cell>
          <cell r="D40">
            <v>67.099999999999994</v>
          </cell>
          <cell r="E40">
            <v>72.5</v>
          </cell>
          <cell r="F40">
            <v>74</v>
          </cell>
        </row>
        <row r="41">
          <cell r="C41" t="str">
            <v>KHANDAPADA</v>
          </cell>
          <cell r="D41">
            <v>80</v>
          </cell>
          <cell r="E41">
            <v>86.5</v>
          </cell>
          <cell r="F41">
            <v>88</v>
          </cell>
        </row>
        <row r="42">
          <cell r="C42" t="str">
            <v>KARANJIA</v>
          </cell>
          <cell r="D42">
            <v>89.1</v>
          </cell>
          <cell r="E42">
            <v>96.5</v>
          </cell>
          <cell r="F42">
            <v>98</v>
          </cell>
        </row>
        <row r="43">
          <cell r="C43" t="str">
            <v>NUAPATNA</v>
          </cell>
          <cell r="D43">
            <v>89.1</v>
          </cell>
          <cell r="E43">
            <v>96.5</v>
          </cell>
          <cell r="F43">
            <v>98</v>
          </cell>
        </row>
        <row r="44">
          <cell r="C44" t="str">
            <v>DAMANJODI</v>
          </cell>
          <cell r="D44">
            <v>94.6</v>
          </cell>
          <cell r="E44">
            <v>102.5</v>
          </cell>
          <cell r="F44">
            <v>104</v>
          </cell>
        </row>
        <row r="45">
          <cell r="C45" t="str">
            <v>JEYPORE</v>
          </cell>
          <cell r="D45">
            <v>94.6</v>
          </cell>
          <cell r="E45">
            <v>102.5</v>
          </cell>
          <cell r="F45">
            <v>104</v>
          </cell>
        </row>
        <row r="46">
          <cell r="C46" t="str">
            <v>KORAPUT</v>
          </cell>
          <cell r="D46">
            <v>94.6</v>
          </cell>
          <cell r="E46">
            <v>102.5</v>
          </cell>
          <cell r="F46">
            <v>104</v>
          </cell>
        </row>
        <row r="47">
          <cell r="C47" t="str">
            <v>MUNIGUDA</v>
          </cell>
          <cell r="D47">
            <v>94.6</v>
          </cell>
          <cell r="E47">
            <v>102.5</v>
          </cell>
          <cell r="F47">
            <v>104</v>
          </cell>
        </row>
        <row r="48">
          <cell r="C48" t="str">
            <v>NAWARANGPUR</v>
          </cell>
          <cell r="D48">
            <v>94.6</v>
          </cell>
          <cell r="E48">
            <v>102.5</v>
          </cell>
          <cell r="F48">
            <v>104</v>
          </cell>
        </row>
        <row r="49">
          <cell r="C49" t="str">
            <v>RAIRANGPUR</v>
          </cell>
          <cell r="D49">
            <v>94.6</v>
          </cell>
          <cell r="E49">
            <v>102.5</v>
          </cell>
          <cell r="F49">
            <v>104</v>
          </cell>
        </row>
        <row r="50">
          <cell r="C50" t="str">
            <v>RAYAGADA</v>
          </cell>
          <cell r="D50">
            <v>94.6</v>
          </cell>
          <cell r="E50">
            <v>102.5</v>
          </cell>
          <cell r="F50">
            <v>104</v>
          </cell>
        </row>
        <row r="51">
          <cell r="C51" t="str">
            <v>SIMILIGUDA</v>
          </cell>
          <cell r="D51">
            <v>94.6</v>
          </cell>
          <cell r="E51">
            <v>102.5</v>
          </cell>
          <cell r="F51">
            <v>104</v>
          </cell>
        </row>
        <row r="52">
          <cell r="C52" t="str">
            <v>ASKA</v>
          </cell>
          <cell r="D52">
            <v>105.6</v>
          </cell>
          <cell r="E52">
            <v>114</v>
          </cell>
          <cell r="F52">
            <v>116</v>
          </cell>
        </row>
        <row r="53">
          <cell r="C53" t="str">
            <v>JASIPUR</v>
          </cell>
          <cell r="D53">
            <v>112.2</v>
          </cell>
          <cell r="E53">
            <v>121.5</v>
          </cell>
          <cell r="F53">
            <v>123.5</v>
          </cell>
        </row>
        <row r="54">
          <cell r="C54" t="str">
            <v>BARBIL</v>
          </cell>
          <cell r="D54">
            <v>116.6</v>
          </cell>
          <cell r="E54">
            <v>126</v>
          </cell>
          <cell r="F54">
            <v>128.5</v>
          </cell>
        </row>
        <row r="55">
          <cell r="C55" t="str">
            <v>PARAJANGA</v>
          </cell>
          <cell r="D55">
            <v>116.6</v>
          </cell>
          <cell r="E55">
            <v>126</v>
          </cell>
          <cell r="F55">
            <v>128.5</v>
          </cell>
        </row>
        <row r="56">
          <cell r="C56" t="str">
            <v>BOLANGIR</v>
          </cell>
          <cell r="D56">
            <v>121</v>
          </cell>
          <cell r="E56">
            <v>131</v>
          </cell>
          <cell r="F56">
            <v>133</v>
          </cell>
        </row>
        <row r="57">
          <cell r="C57" t="str">
            <v>BHAWANIPATNA</v>
          </cell>
          <cell r="D57">
            <v>132</v>
          </cell>
          <cell r="E57">
            <v>143</v>
          </cell>
          <cell r="F57">
            <v>145</v>
          </cell>
        </row>
        <row r="58">
          <cell r="C58" t="str">
            <v>PHULBANI</v>
          </cell>
          <cell r="D58">
            <v>132</v>
          </cell>
          <cell r="E58">
            <v>143</v>
          </cell>
          <cell r="F58">
            <v>145</v>
          </cell>
        </row>
        <row r="59">
          <cell r="C59" t="str">
            <v>KANTABANJI</v>
          </cell>
          <cell r="D59">
            <v>132</v>
          </cell>
          <cell r="E59">
            <v>143</v>
          </cell>
          <cell r="F59">
            <v>145</v>
          </cell>
        </row>
        <row r="60">
          <cell r="C60" t="str">
            <v>ROURKELA</v>
          </cell>
          <cell r="D60">
            <v>137.5</v>
          </cell>
          <cell r="E60">
            <v>149</v>
          </cell>
          <cell r="F60">
            <v>151.5</v>
          </cell>
        </row>
        <row r="61">
          <cell r="C61" t="str">
            <v>SAMBALPUR</v>
          </cell>
          <cell r="D61">
            <v>137.5</v>
          </cell>
          <cell r="E61">
            <v>149</v>
          </cell>
          <cell r="F61">
            <v>151.5</v>
          </cell>
        </row>
        <row r="62">
          <cell r="C62" t="str">
            <v>SUNABEDA</v>
          </cell>
          <cell r="D62">
            <v>138.6</v>
          </cell>
          <cell r="E62">
            <v>150</v>
          </cell>
          <cell r="F62">
            <v>152.5</v>
          </cell>
        </row>
        <row r="63">
          <cell r="C63" t="str">
            <v>NUAPADA</v>
          </cell>
          <cell r="D63">
            <v>143</v>
          </cell>
          <cell r="E63">
            <v>154.5</v>
          </cell>
          <cell r="F63">
            <v>157.5</v>
          </cell>
        </row>
        <row r="64">
          <cell r="C64" t="str">
            <v>JHARSUGUDA</v>
          </cell>
          <cell r="D64">
            <v>148.5</v>
          </cell>
          <cell r="E64">
            <v>160.5</v>
          </cell>
          <cell r="F64">
            <v>163.5</v>
          </cell>
        </row>
        <row r="65">
          <cell r="C65" t="str">
            <v>BARAGARH</v>
          </cell>
          <cell r="D65">
            <v>154</v>
          </cell>
          <cell r="E65">
            <v>166.5</v>
          </cell>
          <cell r="F65">
            <v>169.5</v>
          </cell>
        </row>
        <row r="66">
          <cell r="C66" t="str">
            <v>SUNDARGARH</v>
          </cell>
          <cell r="D66">
            <v>154</v>
          </cell>
          <cell r="E66">
            <v>166.5</v>
          </cell>
          <cell r="F66">
            <v>169.5</v>
          </cell>
        </row>
        <row r="67">
          <cell r="C67" t="str">
            <v>RAJGANGPUR</v>
          </cell>
          <cell r="D67">
            <v>160</v>
          </cell>
          <cell r="E67">
            <v>173</v>
          </cell>
          <cell r="F67">
            <v>176</v>
          </cell>
        </row>
        <row r="68">
          <cell r="C68" t="str">
            <v>PARALAKHEMUNDI</v>
          </cell>
          <cell r="D68">
            <v>171.6</v>
          </cell>
          <cell r="E68">
            <v>186</v>
          </cell>
          <cell r="F68">
            <v>189</v>
          </cell>
        </row>
        <row r="69">
          <cell r="C69" t="str">
            <v>BOUDH</v>
          </cell>
          <cell r="F69">
            <v>190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topLeftCell="A76" workbookViewId="0">
      <selection activeCell="M85" sqref="M85"/>
    </sheetView>
  </sheetViews>
  <sheetFormatPr defaultRowHeight="15"/>
  <cols>
    <col min="1" max="1" width="4" style="1" bestFit="1" customWidth="1"/>
    <col min="2" max="2" width="10.140625" style="1" bestFit="1" customWidth="1"/>
    <col min="3" max="3" width="16.85546875" style="1" bestFit="1" customWidth="1"/>
    <col min="4" max="4" width="9.42578125" style="1" customWidth="1"/>
    <col min="5" max="5" width="6.42578125" style="1" bestFit="1" customWidth="1"/>
    <col min="6" max="6" width="13.85546875" style="1" bestFit="1" customWidth="1"/>
    <col min="7" max="7" width="6" style="1" bestFit="1" customWidth="1"/>
    <col min="8" max="8" width="7.28515625" style="1" customWidth="1"/>
    <col min="9" max="9" width="7.140625" style="1" bestFit="1" customWidth="1"/>
    <col min="10" max="10" width="8.28515625" style="1" customWidth="1"/>
    <col min="11" max="11" width="8.5703125" style="1" bestFit="1" customWidth="1"/>
    <col min="12" max="12" width="36" style="17" customWidth="1"/>
    <col min="13" max="16384" width="9.140625" style="1"/>
  </cols>
  <sheetData>
    <row r="1" spans="1:13" ht="90" customHeight="1">
      <c r="A1" s="27"/>
      <c r="B1" s="27"/>
      <c r="C1" s="27"/>
      <c r="D1" s="27"/>
      <c r="E1" s="27"/>
      <c r="F1" s="27"/>
      <c r="G1" s="27"/>
      <c r="H1" s="32" t="s">
        <v>0</v>
      </c>
      <c r="I1" s="32"/>
      <c r="J1" s="32"/>
      <c r="K1" s="32"/>
      <c r="M1" s="17"/>
    </row>
    <row r="2" spans="1:13" ht="90" customHeight="1">
      <c r="A2" s="28" t="s">
        <v>180</v>
      </c>
      <c r="B2" s="28"/>
      <c r="C2" s="28"/>
      <c r="D2" s="28"/>
      <c r="E2" s="28"/>
      <c r="F2" s="28"/>
      <c r="G2" s="28"/>
      <c r="H2" s="29" t="s">
        <v>224</v>
      </c>
      <c r="I2" s="30"/>
      <c r="J2" s="30"/>
      <c r="K2" s="31"/>
    </row>
    <row r="3" spans="1:13" ht="38.25">
      <c r="A3" s="2" t="s">
        <v>181</v>
      </c>
      <c r="B3" s="3" t="s">
        <v>1</v>
      </c>
      <c r="C3" s="2" t="s">
        <v>182</v>
      </c>
      <c r="D3" s="2" t="s">
        <v>183</v>
      </c>
      <c r="E3" s="2" t="s">
        <v>185</v>
      </c>
      <c r="F3" s="2" t="s">
        <v>186</v>
      </c>
      <c r="G3" s="2" t="s">
        <v>2</v>
      </c>
      <c r="H3" s="4" t="s">
        <v>3</v>
      </c>
      <c r="I3" s="4" t="s">
        <v>187</v>
      </c>
      <c r="J3" s="5" t="s">
        <v>188</v>
      </c>
      <c r="K3" s="4" t="s">
        <v>189</v>
      </c>
      <c r="L3" s="2" t="s">
        <v>190</v>
      </c>
    </row>
    <row r="4" spans="1:13" ht="15" customHeight="1">
      <c r="A4" s="6">
        <v>1</v>
      </c>
      <c r="B4" s="7">
        <v>44621</v>
      </c>
      <c r="C4" s="6" t="s">
        <v>4</v>
      </c>
      <c r="D4" s="8" t="s">
        <v>5</v>
      </c>
      <c r="E4" s="8" t="s">
        <v>191</v>
      </c>
      <c r="F4" s="8" t="s">
        <v>192</v>
      </c>
      <c r="G4" s="9">
        <v>2</v>
      </c>
      <c r="H4" s="10">
        <f>VLOOKUP(F4,'[1]VIP IND'!$C:$F,4,FALSE)</f>
        <v>74</v>
      </c>
      <c r="I4" s="10">
        <v>30</v>
      </c>
      <c r="J4" s="10"/>
      <c r="K4" s="10">
        <f>G4*H4+I4+J4</f>
        <v>178</v>
      </c>
      <c r="L4" s="8" t="s">
        <v>193</v>
      </c>
    </row>
    <row r="5" spans="1:13" ht="15" customHeight="1">
      <c r="A5" s="6">
        <v>2</v>
      </c>
      <c r="B5" s="7">
        <v>44621</v>
      </c>
      <c r="C5" s="6" t="s">
        <v>6</v>
      </c>
      <c r="D5" s="8" t="s">
        <v>7</v>
      </c>
      <c r="E5" s="8" t="s">
        <v>191</v>
      </c>
      <c r="F5" s="8" t="s">
        <v>194</v>
      </c>
      <c r="G5" s="9">
        <v>44</v>
      </c>
      <c r="H5" s="10">
        <f>VLOOKUP(F5,'[1]VIP IND'!$C:$F,4,FALSE)</f>
        <v>74</v>
      </c>
      <c r="I5" s="10">
        <v>30</v>
      </c>
      <c r="J5" s="10"/>
      <c r="K5" s="10">
        <f t="shared" ref="K5:K68" si="0">G5*H5+I5+J5</f>
        <v>3286</v>
      </c>
      <c r="L5" s="8" t="s">
        <v>195</v>
      </c>
    </row>
    <row r="6" spans="1:13" ht="15" customHeight="1">
      <c r="A6" s="6">
        <v>3</v>
      </c>
      <c r="B6" s="7">
        <v>44621</v>
      </c>
      <c r="C6" s="6" t="s">
        <v>8</v>
      </c>
      <c r="D6" s="8" t="s">
        <v>9</v>
      </c>
      <c r="E6" s="8" t="s">
        <v>191</v>
      </c>
      <c r="F6" s="8" t="s">
        <v>196</v>
      </c>
      <c r="G6" s="9">
        <v>46</v>
      </c>
      <c r="H6" s="10">
        <f>VLOOKUP(F6,'[1]VIP IND'!$C:$F,4,FALSE)</f>
        <v>74</v>
      </c>
      <c r="I6" s="10">
        <v>30</v>
      </c>
      <c r="J6" s="10"/>
      <c r="K6" s="10">
        <f t="shared" si="0"/>
        <v>3434</v>
      </c>
      <c r="L6" s="8" t="s">
        <v>197</v>
      </c>
    </row>
    <row r="7" spans="1:13" ht="15" customHeight="1">
      <c r="A7" s="6">
        <v>4</v>
      </c>
      <c r="B7" s="7">
        <v>44623</v>
      </c>
      <c r="C7" s="6" t="s">
        <v>10</v>
      </c>
      <c r="D7" s="8" t="s">
        <v>11</v>
      </c>
      <c r="E7" s="8" t="s">
        <v>191</v>
      </c>
      <c r="F7" s="8" t="s">
        <v>194</v>
      </c>
      <c r="G7" s="9">
        <v>1</v>
      </c>
      <c r="H7" s="10">
        <f>VLOOKUP(F7,'[1]VIP IND'!$C:$F,4,FALSE)</f>
        <v>74</v>
      </c>
      <c r="I7" s="10">
        <v>30</v>
      </c>
      <c r="J7" s="10">
        <v>100</v>
      </c>
      <c r="K7" s="10">
        <f t="shared" si="0"/>
        <v>204</v>
      </c>
      <c r="L7" s="8" t="s">
        <v>198</v>
      </c>
    </row>
    <row r="8" spans="1:13" ht="15" customHeight="1">
      <c r="A8" s="6">
        <v>5</v>
      </c>
      <c r="B8" s="7">
        <v>44623</v>
      </c>
      <c r="C8" s="6" t="s">
        <v>12</v>
      </c>
      <c r="D8" s="8" t="s">
        <v>13</v>
      </c>
      <c r="E8" s="8" t="s">
        <v>191</v>
      </c>
      <c r="F8" s="8" t="s">
        <v>199</v>
      </c>
      <c r="G8" s="9">
        <v>1</v>
      </c>
      <c r="H8" s="10">
        <f>VLOOKUP(F8,'[1]VIP IND'!$C:$F,4,FALSE)</f>
        <v>74</v>
      </c>
      <c r="I8" s="10">
        <v>30</v>
      </c>
      <c r="J8" s="10">
        <v>100</v>
      </c>
      <c r="K8" s="10">
        <f t="shared" si="0"/>
        <v>204</v>
      </c>
      <c r="L8" s="8" t="s">
        <v>198</v>
      </c>
    </row>
    <row r="9" spans="1:13" ht="15" customHeight="1">
      <c r="A9" s="6">
        <v>6</v>
      </c>
      <c r="B9" s="7">
        <v>44623</v>
      </c>
      <c r="C9" s="6" t="s">
        <v>14</v>
      </c>
      <c r="D9" s="8" t="s">
        <v>15</v>
      </c>
      <c r="E9" s="8" t="s">
        <v>191</v>
      </c>
      <c r="F9" s="8" t="s">
        <v>200</v>
      </c>
      <c r="G9" s="9">
        <v>4</v>
      </c>
      <c r="H9" s="10">
        <f>VLOOKUP(F9,'[1]VIP IND'!$C:$F,4,FALSE)</f>
        <v>74</v>
      </c>
      <c r="I9" s="10">
        <v>30</v>
      </c>
      <c r="J9" s="10">
        <v>100</v>
      </c>
      <c r="K9" s="10">
        <f t="shared" si="0"/>
        <v>426</v>
      </c>
      <c r="L9" s="8" t="s">
        <v>201</v>
      </c>
    </row>
    <row r="10" spans="1:13" ht="15" customHeight="1">
      <c r="A10" s="6">
        <v>7</v>
      </c>
      <c r="B10" s="7">
        <v>44623</v>
      </c>
      <c r="C10" s="6" t="s">
        <v>16</v>
      </c>
      <c r="D10" s="8" t="s">
        <v>17</v>
      </c>
      <c r="E10" s="8" t="s">
        <v>191</v>
      </c>
      <c r="F10" s="8" t="s">
        <v>200</v>
      </c>
      <c r="G10" s="9">
        <v>1</v>
      </c>
      <c r="H10" s="10">
        <f>VLOOKUP(F10,'[1]VIP IND'!$C:$F,4,FALSE)</f>
        <v>74</v>
      </c>
      <c r="I10" s="10">
        <v>30</v>
      </c>
      <c r="J10" s="10"/>
      <c r="K10" s="10">
        <f t="shared" si="0"/>
        <v>104</v>
      </c>
      <c r="L10" s="8" t="s">
        <v>202</v>
      </c>
    </row>
    <row r="11" spans="1:13" ht="15" customHeight="1">
      <c r="A11" s="6">
        <v>8</v>
      </c>
      <c r="B11" s="7">
        <v>44623</v>
      </c>
      <c r="C11" s="6" t="s">
        <v>18</v>
      </c>
      <c r="D11" s="8" t="s">
        <v>19</v>
      </c>
      <c r="E11" s="8" t="s">
        <v>191</v>
      </c>
      <c r="F11" s="8" t="s">
        <v>196</v>
      </c>
      <c r="G11" s="9">
        <v>1</v>
      </c>
      <c r="H11" s="10">
        <f>VLOOKUP(F11,'[1]VIP IND'!$C:$F,4,FALSE)</f>
        <v>74</v>
      </c>
      <c r="I11" s="10">
        <v>30</v>
      </c>
      <c r="J11" s="10">
        <v>100</v>
      </c>
      <c r="K11" s="10">
        <f t="shared" si="0"/>
        <v>204</v>
      </c>
      <c r="L11" s="8" t="s">
        <v>198</v>
      </c>
    </row>
    <row r="12" spans="1:13" ht="15" customHeight="1">
      <c r="A12" s="6">
        <v>9</v>
      </c>
      <c r="B12" s="7">
        <v>44624</v>
      </c>
      <c r="C12" s="6" t="s">
        <v>20</v>
      </c>
      <c r="D12" s="8" t="s">
        <v>21</v>
      </c>
      <c r="E12" s="8" t="s">
        <v>191</v>
      </c>
      <c r="F12" s="8" t="s">
        <v>196</v>
      </c>
      <c r="G12" s="9">
        <v>2</v>
      </c>
      <c r="H12" s="10">
        <f>VLOOKUP(F12,'[1]VIP IND'!$C:$F,4,FALSE)</f>
        <v>74</v>
      </c>
      <c r="I12" s="10">
        <v>30</v>
      </c>
      <c r="J12" s="10"/>
      <c r="K12" s="10">
        <f t="shared" si="0"/>
        <v>178</v>
      </c>
      <c r="L12" s="8" t="s">
        <v>197</v>
      </c>
    </row>
    <row r="13" spans="1:13" ht="15" customHeight="1">
      <c r="A13" s="6">
        <v>10</v>
      </c>
      <c r="B13" s="7">
        <v>44624</v>
      </c>
      <c r="C13" s="6" t="s">
        <v>22</v>
      </c>
      <c r="D13" s="8" t="s">
        <v>23</v>
      </c>
      <c r="E13" s="8" t="s">
        <v>191</v>
      </c>
      <c r="F13" s="8" t="s">
        <v>192</v>
      </c>
      <c r="G13" s="9">
        <v>1</v>
      </c>
      <c r="H13" s="10">
        <f>VLOOKUP(F13,'[1]VIP IND'!$C:$F,4,FALSE)</f>
        <v>74</v>
      </c>
      <c r="I13" s="10">
        <v>30</v>
      </c>
      <c r="J13" s="10"/>
      <c r="K13" s="10">
        <f t="shared" si="0"/>
        <v>104</v>
      </c>
      <c r="L13" s="8" t="s">
        <v>203</v>
      </c>
    </row>
    <row r="14" spans="1:13" ht="15" customHeight="1">
      <c r="A14" s="6">
        <v>11</v>
      </c>
      <c r="B14" s="7">
        <v>44625</v>
      </c>
      <c r="C14" s="6" t="s">
        <v>24</v>
      </c>
      <c r="D14" s="8" t="s">
        <v>25</v>
      </c>
      <c r="E14" s="8" t="s">
        <v>191</v>
      </c>
      <c r="F14" s="8" t="s">
        <v>204</v>
      </c>
      <c r="G14" s="9">
        <v>2</v>
      </c>
      <c r="H14" s="10">
        <f>VLOOKUP(F14,'[1]VIP IND'!$C:$F,4,FALSE)</f>
        <v>74</v>
      </c>
      <c r="I14" s="10">
        <v>30</v>
      </c>
      <c r="J14" s="10"/>
      <c r="K14" s="10">
        <f t="shared" si="0"/>
        <v>178</v>
      </c>
      <c r="L14" s="8" t="s">
        <v>205</v>
      </c>
    </row>
    <row r="15" spans="1:13" ht="15" customHeight="1">
      <c r="A15" s="6">
        <v>12</v>
      </c>
      <c r="B15" s="7">
        <v>44625</v>
      </c>
      <c r="C15" s="6" t="s">
        <v>26</v>
      </c>
      <c r="D15" s="8" t="s">
        <v>27</v>
      </c>
      <c r="E15" s="8" t="s">
        <v>191</v>
      </c>
      <c r="F15" s="8" t="s">
        <v>206</v>
      </c>
      <c r="G15" s="9">
        <v>8</v>
      </c>
      <c r="H15" s="10">
        <f>VLOOKUP(F15,'[1]VIP IND'!$C:$F,4,FALSE)</f>
        <v>74</v>
      </c>
      <c r="I15" s="10">
        <v>30</v>
      </c>
      <c r="J15" s="10">
        <v>200</v>
      </c>
      <c r="K15" s="10">
        <f t="shared" si="0"/>
        <v>822</v>
      </c>
      <c r="L15" s="8" t="s">
        <v>207</v>
      </c>
    </row>
    <row r="16" spans="1:13" ht="15" customHeight="1">
      <c r="A16" s="6">
        <v>13</v>
      </c>
      <c r="B16" s="7">
        <v>44625</v>
      </c>
      <c r="C16" s="6" t="s">
        <v>28</v>
      </c>
      <c r="D16" s="8" t="s">
        <v>29</v>
      </c>
      <c r="E16" s="8" t="s">
        <v>191</v>
      </c>
      <c r="F16" s="8" t="s">
        <v>196</v>
      </c>
      <c r="G16" s="9">
        <v>10</v>
      </c>
      <c r="H16" s="10">
        <f>VLOOKUP(F16,'[1]VIP IND'!$C:$F,4,FALSE)</f>
        <v>74</v>
      </c>
      <c r="I16" s="10">
        <v>30</v>
      </c>
      <c r="J16" s="10"/>
      <c r="K16" s="10">
        <f t="shared" si="0"/>
        <v>770</v>
      </c>
      <c r="L16" s="8" t="s">
        <v>197</v>
      </c>
    </row>
    <row r="17" spans="1:12" ht="15" customHeight="1">
      <c r="A17" s="6">
        <v>14</v>
      </c>
      <c r="B17" s="7">
        <v>44627</v>
      </c>
      <c r="C17" s="6" t="s">
        <v>30</v>
      </c>
      <c r="D17" s="8" t="s">
        <v>31</v>
      </c>
      <c r="E17" s="8" t="s">
        <v>191</v>
      </c>
      <c r="F17" s="8" t="s">
        <v>199</v>
      </c>
      <c r="G17" s="9">
        <v>14</v>
      </c>
      <c r="H17" s="10">
        <f>VLOOKUP(F17,'[1]VIP IND'!$C:$F,4,FALSE)</f>
        <v>74</v>
      </c>
      <c r="I17" s="10">
        <v>30</v>
      </c>
      <c r="J17" s="10"/>
      <c r="K17" s="10">
        <f t="shared" si="0"/>
        <v>1066</v>
      </c>
      <c r="L17" s="8" t="s">
        <v>208</v>
      </c>
    </row>
    <row r="18" spans="1:12" ht="15" customHeight="1">
      <c r="A18" s="6">
        <v>15</v>
      </c>
      <c r="B18" s="7">
        <v>44627</v>
      </c>
      <c r="C18" s="6" t="s">
        <v>32</v>
      </c>
      <c r="D18" s="8" t="s">
        <v>33</v>
      </c>
      <c r="E18" s="8" t="s">
        <v>191</v>
      </c>
      <c r="F18" s="8" t="s">
        <v>196</v>
      </c>
      <c r="G18" s="9">
        <v>10</v>
      </c>
      <c r="H18" s="10">
        <f>VLOOKUP(F18,'[1]VIP IND'!$C:$F,4,FALSE)</f>
        <v>74</v>
      </c>
      <c r="I18" s="10">
        <v>30</v>
      </c>
      <c r="J18" s="10"/>
      <c r="K18" s="10">
        <f t="shared" si="0"/>
        <v>770</v>
      </c>
      <c r="L18" s="8" t="s">
        <v>197</v>
      </c>
    </row>
    <row r="19" spans="1:12" ht="15" customHeight="1">
      <c r="A19" s="6">
        <v>16</v>
      </c>
      <c r="B19" s="7">
        <v>44628</v>
      </c>
      <c r="C19" s="6" t="s">
        <v>34</v>
      </c>
      <c r="D19" s="8" t="s">
        <v>35</v>
      </c>
      <c r="E19" s="8" t="s">
        <v>191</v>
      </c>
      <c r="F19" s="8" t="s">
        <v>196</v>
      </c>
      <c r="G19" s="9">
        <v>7</v>
      </c>
      <c r="H19" s="10">
        <f>VLOOKUP(F19,'[1]VIP IND'!$C:$F,4,FALSE)</f>
        <v>74</v>
      </c>
      <c r="I19" s="10">
        <v>30</v>
      </c>
      <c r="J19" s="10"/>
      <c r="K19" s="10">
        <f t="shared" si="0"/>
        <v>548</v>
      </c>
      <c r="L19" s="8" t="s">
        <v>197</v>
      </c>
    </row>
    <row r="20" spans="1:12" ht="15" customHeight="1">
      <c r="A20" s="6">
        <v>17</v>
      </c>
      <c r="B20" s="7">
        <v>44628</v>
      </c>
      <c r="C20" s="6" t="s">
        <v>36</v>
      </c>
      <c r="D20" s="8" t="s">
        <v>37</v>
      </c>
      <c r="E20" s="8" t="s">
        <v>191</v>
      </c>
      <c r="F20" s="8" t="s">
        <v>196</v>
      </c>
      <c r="G20" s="9">
        <v>1</v>
      </c>
      <c r="H20" s="10">
        <f>VLOOKUP(F20,'[1]VIP IND'!$C:$F,4,FALSE)</f>
        <v>74</v>
      </c>
      <c r="I20" s="10">
        <v>30</v>
      </c>
      <c r="J20" s="10">
        <v>100</v>
      </c>
      <c r="K20" s="10">
        <f t="shared" si="0"/>
        <v>204</v>
      </c>
      <c r="L20" s="8" t="s">
        <v>198</v>
      </c>
    </row>
    <row r="21" spans="1:12" ht="15" customHeight="1">
      <c r="A21" s="6">
        <v>18</v>
      </c>
      <c r="B21" s="7">
        <v>44628</v>
      </c>
      <c r="C21" s="6" t="s">
        <v>38</v>
      </c>
      <c r="D21" s="8" t="s">
        <v>39</v>
      </c>
      <c r="E21" s="8" t="s">
        <v>191</v>
      </c>
      <c r="F21" s="8" t="s">
        <v>200</v>
      </c>
      <c r="G21" s="9">
        <v>1</v>
      </c>
      <c r="H21" s="10">
        <f>VLOOKUP(F21,'[1]VIP IND'!$C:$F,4,FALSE)</f>
        <v>74</v>
      </c>
      <c r="I21" s="10">
        <v>30</v>
      </c>
      <c r="J21" s="10">
        <v>100</v>
      </c>
      <c r="K21" s="10">
        <f t="shared" si="0"/>
        <v>204</v>
      </c>
      <c r="L21" s="8" t="s">
        <v>209</v>
      </c>
    </row>
    <row r="22" spans="1:12" ht="15" customHeight="1">
      <c r="A22" s="6">
        <v>19</v>
      </c>
      <c r="B22" s="7">
        <v>44629</v>
      </c>
      <c r="C22" s="6" t="s">
        <v>40</v>
      </c>
      <c r="D22" s="8" t="s">
        <v>41</v>
      </c>
      <c r="E22" s="8" t="s">
        <v>191</v>
      </c>
      <c r="F22" s="8" t="s">
        <v>194</v>
      </c>
      <c r="G22" s="9">
        <v>1</v>
      </c>
      <c r="H22" s="10">
        <f>VLOOKUP(F22,'[1]VIP IND'!$C:$F,4,FALSE)</f>
        <v>74</v>
      </c>
      <c r="I22" s="10">
        <v>30</v>
      </c>
      <c r="J22" s="10">
        <v>100</v>
      </c>
      <c r="K22" s="10">
        <f t="shared" si="0"/>
        <v>204</v>
      </c>
      <c r="L22" s="8" t="s">
        <v>201</v>
      </c>
    </row>
    <row r="23" spans="1:12" ht="15" customHeight="1">
      <c r="A23" s="6">
        <v>20</v>
      </c>
      <c r="B23" s="7">
        <v>44629</v>
      </c>
      <c r="C23" s="6" t="s">
        <v>42</v>
      </c>
      <c r="D23" s="8" t="s">
        <v>43</v>
      </c>
      <c r="E23" s="8" t="s">
        <v>191</v>
      </c>
      <c r="F23" s="8" t="s">
        <v>200</v>
      </c>
      <c r="G23" s="9">
        <v>9</v>
      </c>
      <c r="H23" s="10">
        <f>VLOOKUP(F23,'[1]VIP IND'!$C:$F,4,FALSE)</f>
        <v>74</v>
      </c>
      <c r="I23" s="10">
        <v>30</v>
      </c>
      <c r="J23" s="10">
        <v>200</v>
      </c>
      <c r="K23" s="10">
        <f t="shared" si="0"/>
        <v>896</v>
      </c>
      <c r="L23" s="8" t="s">
        <v>201</v>
      </c>
    </row>
    <row r="24" spans="1:12" ht="15" customHeight="1">
      <c r="A24" s="6">
        <v>21</v>
      </c>
      <c r="B24" s="7">
        <v>44629</v>
      </c>
      <c r="C24" s="6" t="s">
        <v>44</v>
      </c>
      <c r="D24" s="8" t="s">
        <v>45</v>
      </c>
      <c r="E24" s="8" t="s">
        <v>191</v>
      </c>
      <c r="F24" s="8" t="s">
        <v>192</v>
      </c>
      <c r="G24" s="9">
        <v>5</v>
      </c>
      <c r="H24" s="10">
        <f>VLOOKUP(F24,'[1]VIP IND'!$C:$F,4,FALSE)</f>
        <v>74</v>
      </c>
      <c r="I24" s="10">
        <v>30</v>
      </c>
      <c r="J24" s="10">
        <v>100</v>
      </c>
      <c r="K24" s="10">
        <f t="shared" si="0"/>
        <v>500</v>
      </c>
      <c r="L24" s="8" t="s">
        <v>210</v>
      </c>
    </row>
    <row r="25" spans="1:12" ht="15" customHeight="1">
      <c r="A25" s="6">
        <v>22</v>
      </c>
      <c r="B25" s="7">
        <v>44629</v>
      </c>
      <c r="C25" s="6" t="s">
        <v>46</v>
      </c>
      <c r="D25" s="8" t="s">
        <v>47</v>
      </c>
      <c r="E25" s="8" t="s">
        <v>191</v>
      </c>
      <c r="F25" s="8" t="s">
        <v>206</v>
      </c>
      <c r="G25" s="9">
        <v>2</v>
      </c>
      <c r="H25" s="10">
        <f>VLOOKUP(F25,'[1]VIP IND'!$C:$F,4,FALSE)</f>
        <v>74</v>
      </c>
      <c r="I25" s="10">
        <v>30</v>
      </c>
      <c r="J25" s="10">
        <v>100</v>
      </c>
      <c r="K25" s="10">
        <f t="shared" si="0"/>
        <v>278</v>
      </c>
      <c r="L25" s="8" t="s">
        <v>207</v>
      </c>
    </row>
    <row r="26" spans="1:12" ht="15" customHeight="1">
      <c r="A26" s="6">
        <v>23</v>
      </c>
      <c r="B26" s="7">
        <v>44629</v>
      </c>
      <c r="C26" s="6" t="s">
        <v>48</v>
      </c>
      <c r="D26" s="8" t="s">
        <v>49</v>
      </c>
      <c r="E26" s="8" t="s">
        <v>191</v>
      </c>
      <c r="F26" s="8" t="s">
        <v>199</v>
      </c>
      <c r="G26" s="9">
        <v>4</v>
      </c>
      <c r="H26" s="10">
        <f>VLOOKUP(F26,'[1]VIP IND'!$C:$F,4,FALSE)</f>
        <v>74</v>
      </c>
      <c r="I26" s="10">
        <v>30</v>
      </c>
      <c r="J26" s="10"/>
      <c r="K26" s="10">
        <f t="shared" si="0"/>
        <v>326</v>
      </c>
      <c r="L26" s="8" t="s">
        <v>208</v>
      </c>
    </row>
    <row r="27" spans="1:12" ht="15" customHeight="1">
      <c r="A27" s="6">
        <v>24</v>
      </c>
      <c r="B27" s="7">
        <v>44629</v>
      </c>
      <c r="C27" s="6" t="s">
        <v>50</v>
      </c>
      <c r="D27" s="8" t="s">
        <v>51</v>
      </c>
      <c r="E27" s="8" t="s">
        <v>191</v>
      </c>
      <c r="F27" s="8" t="s">
        <v>206</v>
      </c>
      <c r="G27" s="9">
        <v>2</v>
      </c>
      <c r="H27" s="10">
        <f>VLOOKUP(F27,'[1]VIP IND'!$C:$F,4,FALSE)</f>
        <v>74</v>
      </c>
      <c r="I27" s="10">
        <v>30</v>
      </c>
      <c r="J27" s="10">
        <v>100</v>
      </c>
      <c r="K27" s="10">
        <f t="shared" si="0"/>
        <v>278</v>
      </c>
      <c r="L27" s="8" t="s">
        <v>211</v>
      </c>
    </row>
    <row r="28" spans="1:12" ht="15" customHeight="1">
      <c r="A28" s="6">
        <v>25</v>
      </c>
      <c r="B28" s="7">
        <v>44630</v>
      </c>
      <c r="C28" s="6" t="s">
        <v>52</v>
      </c>
      <c r="D28" s="8" t="s">
        <v>53</v>
      </c>
      <c r="E28" s="8" t="s">
        <v>191</v>
      </c>
      <c r="F28" s="8" t="s">
        <v>212</v>
      </c>
      <c r="G28" s="9">
        <v>5</v>
      </c>
      <c r="H28" s="10">
        <f>VLOOKUP(F28,'[1]VIP IND'!$C:$F,4,FALSE)</f>
        <v>74</v>
      </c>
      <c r="I28" s="10">
        <v>30</v>
      </c>
      <c r="J28" s="10"/>
      <c r="K28" s="10">
        <f t="shared" si="0"/>
        <v>400</v>
      </c>
      <c r="L28" s="8" t="s">
        <v>213</v>
      </c>
    </row>
    <row r="29" spans="1:12" ht="15" customHeight="1">
      <c r="A29" s="6">
        <v>26</v>
      </c>
      <c r="B29" s="7">
        <v>44630</v>
      </c>
      <c r="C29" s="6" t="s">
        <v>54</v>
      </c>
      <c r="D29" s="8" t="s">
        <v>55</v>
      </c>
      <c r="E29" s="8" t="s">
        <v>191</v>
      </c>
      <c r="F29" s="8" t="s">
        <v>212</v>
      </c>
      <c r="G29" s="9">
        <v>6</v>
      </c>
      <c r="H29" s="10">
        <f>VLOOKUP(F29,'[1]VIP IND'!$C:$F,4,FALSE)</f>
        <v>74</v>
      </c>
      <c r="I29" s="10">
        <v>30</v>
      </c>
      <c r="J29" s="10"/>
      <c r="K29" s="10">
        <f t="shared" si="0"/>
        <v>474</v>
      </c>
      <c r="L29" s="8" t="s">
        <v>213</v>
      </c>
    </row>
    <row r="30" spans="1:12" ht="15" customHeight="1">
      <c r="A30" s="6">
        <v>27</v>
      </c>
      <c r="B30" s="7">
        <v>44630</v>
      </c>
      <c r="C30" s="6" t="s">
        <v>56</v>
      </c>
      <c r="D30" s="8" t="s">
        <v>57</v>
      </c>
      <c r="E30" s="8" t="s">
        <v>191</v>
      </c>
      <c r="F30" s="8" t="s">
        <v>212</v>
      </c>
      <c r="G30" s="9">
        <v>14</v>
      </c>
      <c r="H30" s="10">
        <f>VLOOKUP(F30,'[1]VIP IND'!$C:$F,4,FALSE)</f>
        <v>74</v>
      </c>
      <c r="I30" s="10">
        <v>30</v>
      </c>
      <c r="J30" s="10"/>
      <c r="K30" s="10">
        <f t="shared" si="0"/>
        <v>1066</v>
      </c>
      <c r="L30" s="8" t="s">
        <v>213</v>
      </c>
    </row>
    <row r="31" spans="1:12" ht="15" customHeight="1">
      <c r="A31" s="6">
        <v>28</v>
      </c>
      <c r="B31" s="7">
        <v>44630</v>
      </c>
      <c r="C31" s="6" t="s">
        <v>58</v>
      </c>
      <c r="D31" s="8" t="s">
        <v>59</v>
      </c>
      <c r="E31" s="8" t="s">
        <v>191</v>
      </c>
      <c r="F31" s="8" t="s">
        <v>214</v>
      </c>
      <c r="G31" s="9">
        <v>11</v>
      </c>
      <c r="H31" s="10">
        <f>VLOOKUP(F31,'[1]VIP IND'!$C:$F,4,FALSE)</f>
        <v>145</v>
      </c>
      <c r="I31" s="10">
        <v>30</v>
      </c>
      <c r="J31" s="10"/>
      <c r="K31" s="10">
        <f t="shared" si="0"/>
        <v>1625</v>
      </c>
      <c r="L31" s="8" t="s">
        <v>215</v>
      </c>
    </row>
    <row r="32" spans="1:12" ht="15" customHeight="1">
      <c r="A32" s="6">
        <v>29</v>
      </c>
      <c r="B32" s="7">
        <v>44631</v>
      </c>
      <c r="C32" s="6" t="s">
        <v>60</v>
      </c>
      <c r="D32" s="8" t="s">
        <v>61</v>
      </c>
      <c r="E32" s="8" t="s">
        <v>191</v>
      </c>
      <c r="F32" s="8" t="s">
        <v>199</v>
      </c>
      <c r="G32" s="9">
        <v>2</v>
      </c>
      <c r="H32" s="10">
        <f>VLOOKUP(F32,'[1]VIP IND'!$C:$F,4,FALSE)</f>
        <v>74</v>
      </c>
      <c r="I32" s="10">
        <v>30</v>
      </c>
      <c r="J32" s="10"/>
      <c r="K32" s="10">
        <f t="shared" si="0"/>
        <v>178</v>
      </c>
      <c r="L32" s="8" t="s">
        <v>208</v>
      </c>
    </row>
    <row r="33" spans="1:12" ht="15" customHeight="1">
      <c r="A33" s="6">
        <v>30</v>
      </c>
      <c r="B33" s="7">
        <v>44631</v>
      </c>
      <c r="C33" s="6" t="s">
        <v>62</v>
      </c>
      <c r="D33" s="8" t="s">
        <v>63</v>
      </c>
      <c r="E33" s="8" t="s">
        <v>191</v>
      </c>
      <c r="F33" s="8" t="s">
        <v>212</v>
      </c>
      <c r="G33" s="9">
        <v>3</v>
      </c>
      <c r="H33" s="10">
        <f>VLOOKUP(F33,'[1]VIP IND'!$C:$F,4,FALSE)</f>
        <v>74</v>
      </c>
      <c r="I33" s="10">
        <v>30</v>
      </c>
      <c r="J33" s="10"/>
      <c r="K33" s="10">
        <f t="shared" si="0"/>
        <v>252</v>
      </c>
      <c r="L33" s="8" t="s">
        <v>213</v>
      </c>
    </row>
    <row r="34" spans="1:12" ht="15" customHeight="1">
      <c r="A34" s="6">
        <v>31</v>
      </c>
      <c r="B34" s="7">
        <v>44631</v>
      </c>
      <c r="C34" s="6" t="s">
        <v>64</v>
      </c>
      <c r="D34" s="8" t="s">
        <v>65</v>
      </c>
      <c r="E34" s="8" t="s">
        <v>191</v>
      </c>
      <c r="F34" s="8" t="s">
        <v>192</v>
      </c>
      <c r="G34" s="9">
        <v>8</v>
      </c>
      <c r="H34" s="10">
        <f>VLOOKUP(F34,'[1]VIP IND'!$C:$F,4,FALSE)</f>
        <v>74</v>
      </c>
      <c r="I34" s="10">
        <v>30</v>
      </c>
      <c r="J34" s="10">
        <v>200</v>
      </c>
      <c r="K34" s="10">
        <f t="shared" si="0"/>
        <v>822</v>
      </c>
      <c r="L34" s="8" t="s">
        <v>198</v>
      </c>
    </row>
    <row r="35" spans="1:12" ht="15" customHeight="1">
      <c r="A35" s="6">
        <v>32</v>
      </c>
      <c r="B35" s="7">
        <v>44631</v>
      </c>
      <c r="C35" s="6" t="s">
        <v>66</v>
      </c>
      <c r="D35" s="8" t="s">
        <v>67</v>
      </c>
      <c r="E35" s="8" t="s">
        <v>191</v>
      </c>
      <c r="F35" s="8" t="s">
        <v>214</v>
      </c>
      <c r="G35" s="9">
        <v>4</v>
      </c>
      <c r="H35" s="10">
        <f>VLOOKUP(F35,'[1]VIP IND'!$C:$F,4,FALSE)</f>
        <v>145</v>
      </c>
      <c r="I35" s="10">
        <v>30</v>
      </c>
      <c r="J35" s="10"/>
      <c r="K35" s="10">
        <f t="shared" si="0"/>
        <v>610</v>
      </c>
      <c r="L35" s="8" t="s">
        <v>215</v>
      </c>
    </row>
    <row r="36" spans="1:12" ht="15" customHeight="1">
      <c r="A36" s="6">
        <v>33</v>
      </c>
      <c r="B36" s="7">
        <v>44631</v>
      </c>
      <c r="C36" s="6" t="s">
        <v>68</v>
      </c>
      <c r="D36" s="8" t="s">
        <v>69</v>
      </c>
      <c r="E36" s="8" t="s">
        <v>191</v>
      </c>
      <c r="F36" s="8" t="s">
        <v>196</v>
      </c>
      <c r="G36" s="9">
        <v>9</v>
      </c>
      <c r="H36" s="10">
        <f>VLOOKUP(F36,'[1]VIP IND'!$C:$F,4,FALSE)</f>
        <v>74</v>
      </c>
      <c r="I36" s="10">
        <v>30</v>
      </c>
      <c r="J36" s="10"/>
      <c r="K36" s="10">
        <f t="shared" si="0"/>
        <v>696</v>
      </c>
      <c r="L36" s="8" t="s">
        <v>197</v>
      </c>
    </row>
    <row r="37" spans="1:12" ht="15" customHeight="1">
      <c r="A37" s="6">
        <v>34</v>
      </c>
      <c r="B37" s="7">
        <v>44631</v>
      </c>
      <c r="C37" s="6" t="s">
        <v>70</v>
      </c>
      <c r="D37" s="8" t="s">
        <v>71</v>
      </c>
      <c r="E37" s="8" t="s">
        <v>191</v>
      </c>
      <c r="F37" s="8" t="s">
        <v>199</v>
      </c>
      <c r="G37" s="9">
        <v>1</v>
      </c>
      <c r="H37" s="10">
        <f>VLOOKUP(F37,'[1]VIP IND'!$C:$F,4,FALSE)</f>
        <v>74</v>
      </c>
      <c r="I37" s="10">
        <v>30</v>
      </c>
      <c r="J37" s="10"/>
      <c r="K37" s="10">
        <f t="shared" si="0"/>
        <v>104</v>
      </c>
      <c r="L37" s="8" t="s">
        <v>208</v>
      </c>
    </row>
    <row r="38" spans="1:12" ht="15" customHeight="1">
      <c r="A38" s="6">
        <v>35</v>
      </c>
      <c r="B38" s="7">
        <v>44631</v>
      </c>
      <c r="C38" s="6" t="s">
        <v>72</v>
      </c>
      <c r="D38" s="8" t="s">
        <v>73</v>
      </c>
      <c r="E38" s="8" t="s">
        <v>191</v>
      </c>
      <c r="F38" s="8" t="s">
        <v>199</v>
      </c>
      <c r="G38" s="9">
        <v>1</v>
      </c>
      <c r="H38" s="10">
        <f>VLOOKUP(F38,'[1]VIP IND'!$C:$F,4,FALSE)</f>
        <v>74</v>
      </c>
      <c r="I38" s="10">
        <v>30</v>
      </c>
      <c r="J38" s="10"/>
      <c r="K38" s="10">
        <f t="shared" si="0"/>
        <v>104</v>
      </c>
      <c r="L38" s="8" t="s">
        <v>216</v>
      </c>
    </row>
    <row r="39" spans="1:12" ht="15" customHeight="1">
      <c r="A39" s="6">
        <v>36</v>
      </c>
      <c r="B39" s="7">
        <v>44632</v>
      </c>
      <c r="C39" s="6" t="s">
        <v>74</v>
      </c>
      <c r="D39" s="8" t="s">
        <v>75</v>
      </c>
      <c r="E39" s="8" t="s">
        <v>191</v>
      </c>
      <c r="F39" s="8" t="s">
        <v>194</v>
      </c>
      <c r="G39" s="9">
        <v>10</v>
      </c>
      <c r="H39" s="10">
        <f>VLOOKUP(F39,'[1]VIP IND'!$C:$F,4,FALSE)</f>
        <v>74</v>
      </c>
      <c r="I39" s="10">
        <v>30</v>
      </c>
      <c r="J39" s="10">
        <v>200</v>
      </c>
      <c r="K39" s="10">
        <f t="shared" si="0"/>
        <v>970</v>
      </c>
      <c r="L39" s="8" t="s">
        <v>198</v>
      </c>
    </row>
    <row r="40" spans="1:12" ht="15" customHeight="1">
      <c r="A40" s="6">
        <v>37</v>
      </c>
      <c r="B40" s="7">
        <v>44632</v>
      </c>
      <c r="C40" s="6" t="s">
        <v>76</v>
      </c>
      <c r="D40" s="8" t="s">
        <v>77</v>
      </c>
      <c r="E40" s="8" t="s">
        <v>191</v>
      </c>
      <c r="F40" s="8" t="s">
        <v>199</v>
      </c>
      <c r="G40" s="9">
        <v>11</v>
      </c>
      <c r="H40" s="10">
        <f>VLOOKUP(F40,'[1]VIP IND'!$C:$F,4,FALSE)</f>
        <v>74</v>
      </c>
      <c r="I40" s="10">
        <v>30</v>
      </c>
      <c r="J40" s="10">
        <v>200</v>
      </c>
      <c r="K40" s="10">
        <f t="shared" si="0"/>
        <v>1044</v>
      </c>
      <c r="L40" s="8" t="s">
        <v>198</v>
      </c>
    </row>
    <row r="41" spans="1:12" ht="15" customHeight="1">
      <c r="A41" s="6">
        <v>38</v>
      </c>
      <c r="B41" s="7">
        <v>44634</v>
      </c>
      <c r="C41" s="6" t="s">
        <v>88</v>
      </c>
      <c r="D41" s="8" t="s">
        <v>89</v>
      </c>
      <c r="E41" s="8" t="s">
        <v>191</v>
      </c>
      <c r="F41" s="8" t="s">
        <v>196</v>
      </c>
      <c r="G41" s="9">
        <v>27</v>
      </c>
      <c r="H41" s="10">
        <f>VLOOKUP(F41,'[1]VIP IND'!$C:$F,4,FALSE)</f>
        <v>74</v>
      </c>
      <c r="I41" s="10">
        <v>30</v>
      </c>
      <c r="J41" s="10"/>
      <c r="K41" s="10">
        <f t="shared" si="0"/>
        <v>2028</v>
      </c>
      <c r="L41" s="8" t="s">
        <v>197</v>
      </c>
    </row>
    <row r="42" spans="1:12" ht="15" customHeight="1">
      <c r="A42" s="6">
        <v>39</v>
      </c>
      <c r="B42" s="7">
        <v>44634</v>
      </c>
      <c r="C42" s="6" t="s">
        <v>90</v>
      </c>
      <c r="D42" s="8" t="s">
        <v>91</v>
      </c>
      <c r="E42" s="8" t="s">
        <v>191</v>
      </c>
      <c r="F42" s="8" t="s">
        <v>200</v>
      </c>
      <c r="G42" s="9">
        <v>2</v>
      </c>
      <c r="H42" s="10">
        <f>VLOOKUP(F42,'[1]VIP IND'!$C:$F,4,FALSE)</f>
        <v>74</v>
      </c>
      <c r="I42" s="10">
        <v>30</v>
      </c>
      <c r="J42" s="10"/>
      <c r="K42" s="10">
        <f t="shared" si="0"/>
        <v>178</v>
      </c>
      <c r="L42" s="8" t="s">
        <v>202</v>
      </c>
    </row>
    <row r="43" spans="1:12" ht="15" customHeight="1">
      <c r="A43" s="6">
        <v>40</v>
      </c>
      <c r="B43" s="7">
        <v>44634</v>
      </c>
      <c r="C43" s="6" t="s">
        <v>92</v>
      </c>
      <c r="D43" s="8" t="s">
        <v>93</v>
      </c>
      <c r="E43" s="8" t="s">
        <v>191</v>
      </c>
      <c r="F43" s="8" t="s">
        <v>194</v>
      </c>
      <c r="G43" s="9">
        <v>6</v>
      </c>
      <c r="H43" s="10">
        <f>VLOOKUP(F43,'[1]VIP IND'!$C:$F,4,FALSE)</f>
        <v>74</v>
      </c>
      <c r="I43" s="10">
        <v>30</v>
      </c>
      <c r="J43" s="10"/>
      <c r="K43" s="10">
        <f t="shared" si="0"/>
        <v>474</v>
      </c>
      <c r="L43" s="8" t="s">
        <v>195</v>
      </c>
    </row>
    <row r="44" spans="1:12" ht="15" customHeight="1">
      <c r="A44" s="6">
        <v>41</v>
      </c>
      <c r="B44" s="7">
        <v>44634</v>
      </c>
      <c r="C44" s="6" t="s">
        <v>94</v>
      </c>
      <c r="D44" s="8" t="s">
        <v>95</v>
      </c>
      <c r="E44" s="8" t="s">
        <v>191</v>
      </c>
      <c r="F44" s="8" t="s">
        <v>194</v>
      </c>
      <c r="G44" s="9">
        <v>10</v>
      </c>
      <c r="H44" s="10">
        <f>VLOOKUP(F44,'[1]VIP IND'!$C:$F,4,FALSE)</f>
        <v>74</v>
      </c>
      <c r="I44" s="10">
        <v>30</v>
      </c>
      <c r="J44" s="10"/>
      <c r="K44" s="10">
        <f t="shared" si="0"/>
        <v>770</v>
      </c>
      <c r="L44" s="8" t="s">
        <v>195</v>
      </c>
    </row>
    <row r="45" spans="1:12" ht="15" customHeight="1">
      <c r="A45" s="6">
        <v>42</v>
      </c>
      <c r="B45" s="7">
        <v>44634</v>
      </c>
      <c r="C45" s="6" t="s">
        <v>96</v>
      </c>
      <c r="D45" s="8" t="s">
        <v>97</v>
      </c>
      <c r="E45" s="8" t="s">
        <v>191</v>
      </c>
      <c r="F45" s="8" t="s">
        <v>194</v>
      </c>
      <c r="G45" s="9">
        <v>2</v>
      </c>
      <c r="H45" s="10">
        <f>VLOOKUP(F45,'[1]VIP IND'!$C:$F,4,FALSE)</f>
        <v>74</v>
      </c>
      <c r="I45" s="10">
        <v>30</v>
      </c>
      <c r="J45" s="10"/>
      <c r="K45" s="10">
        <f t="shared" si="0"/>
        <v>178</v>
      </c>
      <c r="L45" s="8" t="s">
        <v>217</v>
      </c>
    </row>
    <row r="46" spans="1:12" ht="15" customHeight="1">
      <c r="A46" s="6">
        <v>43</v>
      </c>
      <c r="B46" s="7">
        <v>44634</v>
      </c>
      <c r="C46" s="6" t="s">
        <v>98</v>
      </c>
      <c r="D46" s="8" t="s">
        <v>99</v>
      </c>
      <c r="E46" s="8" t="s">
        <v>191</v>
      </c>
      <c r="F46" s="8" t="s">
        <v>200</v>
      </c>
      <c r="G46" s="9">
        <v>1</v>
      </c>
      <c r="H46" s="10">
        <f>VLOOKUP(F46,'[1]VIP IND'!$C:$F,4,FALSE)</f>
        <v>74</v>
      </c>
      <c r="I46" s="10">
        <v>30</v>
      </c>
      <c r="J46" s="10"/>
      <c r="K46" s="10">
        <f t="shared" si="0"/>
        <v>104</v>
      </c>
      <c r="L46" s="8" t="s">
        <v>218</v>
      </c>
    </row>
    <row r="47" spans="1:12" ht="15" customHeight="1">
      <c r="A47" s="6">
        <v>44</v>
      </c>
      <c r="B47" s="7">
        <v>44634</v>
      </c>
      <c r="C47" s="6" t="s">
        <v>86</v>
      </c>
      <c r="D47" s="8" t="s">
        <v>87</v>
      </c>
      <c r="E47" s="8" t="s">
        <v>191</v>
      </c>
      <c r="F47" s="8" t="s">
        <v>199</v>
      </c>
      <c r="G47" s="9">
        <v>39</v>
      </c>
      <c r="H47" s="10">
        <f>VLOOKUP(F47,'[1]VIP IND'!$C:$F,4,FALSE)</f>
        <v>74</v>
      </c>
      <c r="I47" s="10">
        <v>30</v>
      </c>
      <c r="J47" s="10"/>
      <c r="K47" s="10">
        <f t="shared" si="0"/>
        <v>2916</v>
      </c>
      <c r="L47" s="8" t="s">
        <v>216</v>
      </c>
    </row>
    <row r="48" spans="1:12" ht="15" customHeight="1">
      <c r="A48" s="6">
        <v>45</v>
      </c>
      <c r="B48" s="7">
        <v>44634</v>
      </c>
      <c r="C48" s="6" t="s">
        <v>84</v>
      </c>
      <c r="D48" s="8" t="s">
        <v>85</v>
      </c>
      <c r="E48" s="8" t="s">
        <v>191</v>
      </c>
      <c r="F48" s="8" t="s">
        <v>199</v>
      </c>
      <c r="G48" s="9">
        <v>2</v>
      </c>
      <c r="H48" s="10">
        <f>VLOOKUP(F48,'[1]VIP IND'!$C:$F,4,FALSE)</f>
        <v>74</v>
      </c>
      <c r="I48" s="10">
        <v>30</v>
      </c>
      <c r="J48" s="10"/>
      <c r="K48" s="10">
        <f t="shared" si="0"/>
        <v>178</v>
      </c>
      <c r="L48" s="8" t="s">
        <v>208</v>
      </c>
    </row>
    <row r="49" spans="1:12" ht="15" customHeight="1">
      <c r="A49" s="6">
        <v>46</v>
      </c>
      <c r="B49" s="7">
        <v>44634</v>
      </c>
      <c r="C49" s="6" t="s">
        <v>82</v>
      </c>
      <c r="D49" s="8" t="s">
        <v>83</v>
      </c>
      <c r="E49" s="8" t="s">
        <v>191</v>
      </c>
      <c r="F49" s="8" t="s">
        <v>199</v>
      </c>
      <c r="G49" s="9">
        <v>5</v>
      </c>
      <c r="H49" s="10">
        <f>VLOOKUP(F49,'[1]VIP IND'!$C:$F,4,FALSE)</f>
        <v>74</v>
      </c>
      <c r="I49" s="10">
        <v>30</v>
      </c>
      <c r="J49" s="10"/>
      <c r="K49" s="10">
        <f t="shared" si="0"/>
        <v>400</v>
      </c>
      <c r="L49" s="8" t="s">
        <v>216</v>
      </c>
    </row>
    <row r="50" spans="1:12" ht="15" customHeight="1">
      <c r="A50" s="6">
        <v>47</v>
      </c>
      <c r="B50" s="7">
        <v>44634</v>
      </c>
      <c r="C50" s="6" t="s">
        <v>80</v>
      </c>
      <c r="D50" s="8" t="s">
        <v>81</v>
      </c>
      <c r="E50" s="8" t="s">
        <v>191</v>
      </c>
      <c r="F50" s="8" t="s">
        <v>199</v>
      </c>
      <c r="G50" s="9">
        <v>6</v>
      </c>
      <c r="H50" s="10">
        <f>VLOOKUP(F50,'[1]VIP IND'!$C:$F,4,FALSE)</f>
        <v>74</v>
      </c>
      <c r="I50" s="10">
        <v>30</v>
      </c>
      <c r="J50" s="10"/>
      <c r="K50" s="10">
        <f t="shared" si="0"/>
        <v>474</v>
      </c>
      <c r="L50" s="8" t="s">
        <v>216</v>
      </c>
    </row>
    <row r="51" spans="1:12" ht="15" customHeight="1">
      <c r="A51" s="6">
        <v>48</v>
      </c>
      <c r="B51" s="7">
        <v>44634</v>
      </c>
      <c r="C51" s="6" t="s">
        <v>78</v>
      </c>
      <c r="D51" s="8" t="s">
        <v>79</v>
      </c>
      <c r="E51" s="8" t="s">
        <v>191</v>
      </c>
      <c r="F51" s="8" t="s">
        <v>199</v>
      </c>
      <c r="G51" s="9">
        <v>8</v>
      </c>
      <c r="H51" s="10">
        <f>VLOOKUP(F51,'[1]VIP IND'!$C:$F,4,FALSE)</f>
        <v>74</v>
      </c>
      <c r="I51" s="10">
        <v>30</v>
      </c>
      <c r="J51" s="10"/>
      <c r="K51" s="10">
        <f t="shared" si="0"/>
        <v>622</v>
      </c>
      <c r="L51" s="8" t="s">
        <v>216</v>
      </c>
    </row>
    <row r="52" spans="1:12" ht="15" customHeight="1">
      <c r="A52" s="6">
        <v>49</v>
      </c>
      <c r="B52" s="7">
        <v>44635</v>
      </c>
      <c r="C52" s="6" t="s">
        <v>108</v>
      </c>
      <c r="D52" s="8" t="s">
        <v>109</v>
      </c>
      <c r="E52" s="8" t="s">
        <v>191</v>
      </c>
      <c r="F52" s="8" t="s">
        <v>192</v>
      </c>
      <c r="G52" s="9">
        <v>1</v>
      </c>
      <c r="H52" s="10">
        <f>VLOOKUP(F52,'[1]VIP IND'!$C:$F,4,FALSE)</f>
        <v>74</v>
      </c>
      <c r="I52" s="10">
        <v>30</v>
      </c>
      <c r="J52" s="10"/>
      <c r="K52" s="10">
        <f t="shared" si="0"/>
        <v>104</v>
      </c>
      <c r="L52" s="8" t="s">
        <v>193</v>
      </c>
    </row>
    <row r="53" spans="1:12" ht="15" customHeight="1">
      <c r="A53" s="6">
        <v>50</v>
      </c>
      <c r="B53" s="7">
        <v>44635</v>
      </c>
      <c r="C53" s="6" t="s">
        <v>106</v>
      </c>
      <c r="D53" s="8" t="s">
        <v>107</v>
      </c>
      <c r="E53" s="8" t="s">
        <v>191</v>
      </c>
      <c r="F53" s="8" t="s">
        <v>204</v>
      </c>
      <c r="G53" s="9">
        <v>3</v>
      </c>
      <c r="H53" s="10">
        <f>VLOOKUP(F53,'[1]VIP IND'!$C:$F,4,FALSE)</f>
        <v>74</v>
      </c>
      <c r="I53" s="10">
        <v>30</v>
      </c>
      <c r="J53" s="10"/>
      <c r="K53" s="10">
        <f t="shared" si="0"/>
        <v>252</v>
      </c>
      <c r="L53" s="8" t="s">
        <v>205</v>
      </c>
    </row>
    <row r="54" spans="1:12" ht="15" customHeight="1">
      <c r="A54" s="6">
        <v>51</v>
      </c>
      <c r="B54" s="7">
        <v>44635</v>
      </c>
      <c r="C54" s="6" t="s">
        <v>104</v>
      </c>
      <c r="D54" s="8" t="s">
        <v>105</v>
      </c>
      <c r="E54" s="8" t="s">
        <v>191</v>
      </c>
      <c r="F54" s="8" t="s">
        <v>214</v>
      </c>
      <c r="G54" s="9">
        <v>29</v>
      </c>
      <c r="H54" s="10">
        <f>VLOOKUP(F54,'[1]VIP IND'!$C:$F,4,FALSE)</f>
        <v>145</v>
      </c>
      <c r="I54" s="10">
        <v>30</v>
      </c>
      <c r="J54" s="10"/>
      <c r="K54" s="10">
        <f t="shared" si="0"/>
        <v>4235</v>
      </c>
      <c r="L54" s="8" t="s">
        <v>215</v>
      </c>
    </row>
    <row r="55" spans="1:12" ht="15" customHeight="1">
      <c r="A55" s="6">
        <v>52</v>
      </c>
      <c r="B55" s="7">
        <v>44635</v>
      </c>
      <c r="C55" s="6" t="s">
        <v>102</v>
      </c>
      <c r="D55" s="8" t="s">
        <v>103</v>
      </c>
      <c r="E55" s="8" t="s">
        <v>191</v>
      </c>
      <c r="F55" s="8" t="s">
        <v>196</v>
      </c>
      <c r="G55" s="9">
        <v>21</v>
      </c>
      <c r="H55" s="10">
        <f>VLOOKUP(F55,'[1]VIP IND'!$C:$F,4,FALSE)</f>
        <v>74</v>
      </c>
      <c r="I55" s="10">
        <v>30</v>
      </c>
      <c r="J55" s="10"/>
      <c r="K55" s="10">
        <f t="shared" si="0"/>
        <v>1584</v>
      </c>
      <c r="L55" s="8" t="s">
        <v>197</v>
      </c>
    </row>
    <row r="56" spans="1:12" ht="15" customHeight="1">
      <c r="A56" s="6">
        <v>53</v>
      </c>
      <c r="B56" s="7">
        <v>44635</v>
      </c>
      <c r="C56" s="6" t="s">
        <v>100</v>
      </c>
      <c r="D56" s="8" t="s">
        <v>101</v>
      </c>
      <c r="E56" s="8" t="s">
        <v>191</v>
      </c>
      <c r="F56" s="8" t="s">
        <v>196</v>
      </c>
      <c r="G56" s="9">
        <v>6</v>
      </c>
      <c r="H56" s="10">
        <f>VLOOKUP(F56,'[1]VIP IND'!$C:$F,4,FALSE)</f>
        <v>74</v>
      </c>
      <c r="I56" s="10">
        <v>30</v>
      </c>
      <c r="J56" s="10"/>
      <c r="K56" s="10">
        <f t="shared" si="0"/>
        <v>474</v>
      </c>
      <c r="L56" s="8" t="s">
        <v>197</v>
      </c>
    </row>
    <row r="57" spans="1:12" ht="15" customHeight="1">
      <c r="A57" s="6">
        <v>54</v>
      </c>
      <c r="B57" s="7">
        <v>44636</v>
      </c>
      <c r="C57" s="6" t="s">
        <v>110</v>
      </c>
      <c r="D57" s="8" t="s">
        <v>111</v>
      </c>
      <c r="E57" s="8" t="s">
        <v>191</v>
      </c>
      <c r="F57" s="8" t="s">
        <v>212</v>
      </c>
      <c r="G57" s="9">
        <v>5</v>
      </c>
      <c r="H57" s="10">
        <f>VLOOKUP(F57,'[1]VIP IND'!$C:$F,4,FALSE)</f>
        <v>74</v>
      </c>
      <c r="I57" s="10">
        <v>30</v>
      </c>
      <c r="J57" s="10"/>
      <c r="K57" s="10">
        <f t="shared" si="0"/>
        <v>400</v>
      </c>
      <c r="L57" s="8" t="s">
        <v>213</v>
      </c>
    </row>
    <row r="58" spans="1:12" ht="15" customHeight="1">
      <c r="A58" s="6">
        <v>55</v>
      </c>
      <c r="B58" s="7">
        <v>44637</v>
      </c>
      <c r="C58" s="6" t="s">
        <v>126</v>
      </c>
      <c r="D58" s="8" t="s">
        <v>127</v>
      </c>
      <c r="E58" s="8" t="s">
        <v>191</v>
      </c>
      <c r="F58" s="8" t="s">
        <v>194</v>
      </c>
      <c r="G58" s="9">
        <v>1</v>
      </c>
      <c r="H58" s="10">
        <f>VLOOKUP(F58,'[1]VIP IND'!$C:$F,4,FALSE)</f>
        <v>74</v>
      </c>
      <c r="I58" s="10">
        <v>30</v>
      </c>
      <c r="J58" s="10">
        <v>100</v>
      </c>
      <c r="K58" s="10">
        <f t="shared" si="0"/>
        <v>204</v>
      </c>
      <c r="L58" s="8" t="s">
        <v>198</v>
      </c>
    </row>
    <row r="59" spans="1:12" ht="15" customHeight="1">
      <c r="A59" s="6">
        <v>56</v>
      </c>
      <c r="B59" s="7">
        <v>44637</v>
      </c>
      <c r="C59" s="6" t="s">
        <v>122</v>
      </c>
      <c r="D59" s="8" t="s">
        <v>123</v>
      </c>
      <c r="E59" s="8" t="s">
        <v>191</v>
      </c>
      <c r="F59" s="8" t="s">
        <v>196</v>
      </c>
      <c r="G59" s="9">
        <v>1</v>
      </c>
      <c r="H59" s="10">
        <f>VLOOKUP(F59,'[1]VIP IND'!$C:$F,4,FALSE)</f>
        <v>74</v>
      </c>
      <c r="I59" s="10">
        <v>30</v>
      </c>
      <c r="J59" s="10"/>
      <c r="K59" s="10">
        <f t="shared" si="0"/>
        <v>104</v>
      </c>
      <c r="L59" s="8" t="s">
        <v>197</v>
      </c>
    </row>
    <row r="60" spans="1:12" ht="15" customHeight="1">
      <c r="A60" s="6">
        <v>57</v>
      </c>
      <c r="B60" s="7">
        <v>44637</v>
      </c>
      <c r="C60" s="6" t="s">
        <v>120</v>
      </c>
      <c r="D60" s="8" t="s">
        <v>121</v>
      </c>
      <c r="E60" s="8" t="s">
        <v>191</v>
      </c>
      <c r="F60" s="8" t="s">
        <v>192</v>
      </c>
      <c r="G60" s="9">
        <v>1</v>
      </c>
      <c r="H60" s="10">
        <f>VLOOKUP(F60,'[1]VIP IND'!$C:$F,4,FALSE)</f>
        <v>74</v>
      </c>
      <c r="I60" s="10">
        <v>30</v>
      </c>
      <c r="J60" s="10"/>
      <c r="K60" s="10">
        <f t="shared" si="0"/>
        <v>104</v>
      </c>
      <c r="L60" s="8" t="s">
        <v>193</v>
      </c>
    </row>
    <row r="61" spans="1:12" ht="15" customHeight="1">
      <c r="A61" s="6">
        <v>58</v>
      </c>
      <c r="B61" s="7">
        <v>44637</v>
      </c>
      <c r="C61" s="6" t="s">
        <v>118</v>
      </c>
      <c r="D61" s="8" t="s">
        <v>119</v>
      </c>
      <c r="E61" s="8" t="s">
        <v>191</v>
      </c>
      <c r="F61" s="8" t="s">
        <v>212</v>
      </c>
      <c r="G61" s="9">
        <v>20</v>
      </c>
      <c r="H61" s="10">
        <f>VLOOKUP(F61,'[1]VIP IND'!$C:$F,4,FALSE)</f>
        <v>74</v>
      </c>
      <c r="I61" s="10">
        <v>30</v>
      </c>
      <c r="J61" s="10"/>
      <c r="K61" s="10">
        <f t="shared" si="0"/>
        <v>1510</v>
      </c>
      <c r="L61" s="8" t="s">
        <v>213</v>
      </c>
    </row>
    <row r="62" spans="1:12" ht="15" customHeight="1">
      <c r="A62" s="6">
        <v>59</v>
      </c>
      <c r="B62" s="7">
        <v>44637</v>
      </c>
      <c r="C62" s="6" t="s">
        <v>116</v>
      </c>
      <c r="D62" s="8" t="s">
        <v>117</v>
      </c>
      <c r="E62" s="8" t="s">
        <v>191</v>
      </c>
      <c r="F62" s="8" t="s">
        <v>200</v>
      </c>
      <c r="G62" s="9">
        <v>8</v>
      </c>
      <c r="H62" s="10">
        <f>VLOOKUP(F62,'[1]VIP IND'!$C:$F,4,FALSE)</f>
        <v>74</v>
      </c>
      <c r="I62" s="10">
        <v>30</v>
      </c>
      <c r="J62" s="10"/>
      <c r="K62" s="10">
        <f t="shared" si="0"/>
        <v>622</v>
      </c>
      <c r="L62" s="8" t="s">
        <v>202</v>
      </c>
    </row>
    <row r="63" spans="1:12" ht="15" customHeight="1">
      <c r="A63" s="6">
        <v>60</v>
      </c>
      <c r="B63" s="7">
        <v>44637</v>
      </c>
      <c r="C63" s="6" t="s">
        <v>114</v>
      </c>
      <c r="D63" s="8" t="s">
        <v>115</v>
      </c>
      <c r="E63" s="8" t="s">
        <v>191</v>
      </c>
      <c r="F63" s="8" t="s">
        <v>194</v>
      </c>
      <c r="G63" s="9">
        <v>1</v>
      </c>
      <c r="H63" s="10">
        <f>VLOOKUP(F63,'[1]VIP IND'!$C:$F,4,FALSE)</f>
        <v>74</v>
      </c>
      <c r="I63" s="10">
        <v>30</v>
      </c>
      <c r="J63" s="10"/>
      <c r="K63" s="10">
        <f t="shared" si="0"/>
        <v>104</v>
      </c>
      <c r="L63" s="8" t="s">
        <v>217</v>
      </c>
    </row>
    <row r="64" spans="1:12" ht="15" customHeight="1">
      <c r="A64" s="6">
        <v>61</v>
      </c>
      <c r="B64" s="7">
        <v>44637</v>
      </c>
      <c r="C64" s="6" t="s">
        <v>112</v>
      </c>
      <c r="D64" s="8" t="s">
        <v>113</v>
      </c>
      <c r="E64" s="8" t="s">
        <v>191</v>
      </c>
      <c r="F64" s="8" t="s">
        <v>192</v>
      </c>
      <c r="G64" s="9">
        <v>3</v>
      </c>
      <c r="H64" s="10">
        <f>VLOOKUP(F64,'[1]VIP IND'!$C:$F,4,FALSE)</f>
        <v>74</v>
      </c>
      <c r="I64" s="10">
        <v>30</v>
      </c>
      <c r="J64" s="10"/>
      <c r="K64" s="10">
        <f t="shared" si="0"/>
        <v>252</v>
      </c>
      <c r="L64" s="8" t="s">
        <v>193</v>
      </c>
    </row>
    <row r="65" spans="1:12" ht="15" customHeight="1">
      <c r="A65" s="6">
        <v>62</v>
      </c>
      <c r="B65" s="7">
        <v>44637</v>
      </c>
      <c r="C65" s="6" t="s">
        <v>124</v>
      </c>
      <c r="D65" s="8" t="s">
        <v>125</v>
      </c>
      <c r="E65" s="8" t="s">
        <v>191</v>
      </c>
      <c r="F65" s="8" t="s">
        <v>200</v>
      </c>
      <c r="G65" s="9">
        <v>1</v>
      </c>
      <c r="H65" s="10">
        <f>VLOOKUP(F65,'[1]VIP IND'!$C:$F,4,FALSE)</f>
        <v>74</v>
      </c>
      <c r="I65" s="10">
        <v>30</v>
      </c>
      <c r="J65" s="10"/>
      <c r="K65" s="10">
        <f t="shared" si="0"/>
        <v>104</v>
      </c>
      <c r="L65" s="8" t="s">
        <v>202</v>
      </c>
    </row>
    <row r="66" spans="1:12" ht="15" customHeight="1">
      <c r="A66" s="6">
        <v>63</v>
      </c>
      <c r="B66" s="7">
        <v>44638</v>
      </c>
      <c r="C66" s="6" t="s">
        <v>130</v>
      </c>
      <c r="D66" s="8" t="s">
        <v>131</v>
      </c>
      <c r="E66" s="8" t="s">
        <v>191</v>
      </c>
      <c r="F66" s="8" t="s">
        <v>192</v>
      </c>
      <c r="G66" s="9">
        <v>15</v>
      </c>
      <c r="H66" s="10">
        <f>VLOOKUP(F66,'[1]VIP IND'!$C:$F,4,FALSE)</f>
        <v>74</v>
      </c>
      <c r="I66" s="10">
        <v>30</v>
      </c>
      <c r="J66" s="10">
        <v>200</v>
      </c>
      <c r="K66" s="10">
        <f t="shared" si="0"/>
        <v>1340</v>
      </c>
      <c r="L66" s="8" t="s">
        <v>210</v>
      </c>
    </row>
    <row r="67" spans="1:12" ht="15" customHeight="1">
      <c r="A67" s="6">
        <v>64</v>
      </c>
      <c r="B67" s="7">
        <v>44638</v>
      </c>
      <c r="C67" s="6" t="s">
        <v>128</v>
      </c>
      <c r="D67" s="8" t="s">
        <v>129</v>
      </c>
      <c r="E67" s="8" t="s">
        <v>191</v>
      </c>
      <c r="F67" s="8" t="s">
        <v>194</v>
      </c>
      <c r="G67" s="9">
        <v>12</v>
      </c>
      <c r="H67" s="10">
        <f>VLOOKUP(F67,'[1]VIP IND'!$C:$F,4,FALSE)</f>
        <v>74</v>
      </c>
      <c r="I67" s="10">
        <v>30</v>
      </c>
      <c r="J67" s="10">
        <v>200</v>
      </c>
      <c r="K67" s="10">
        <f t="shared" si="0"/>
        <v>1118</v>
      </c>
      <c r="L67" s="8" t="s">
        <v>219</v>
      </c>
    </row>
    <row r="68" spans="1:12" ht="15" customHeight="1">
      <c r="A68" s="6">
        <v>65</v>
      </c>
      <c r="B68" s="7">
        <v>44638</v>
      </c>
      <c r="C68" s="6" t="s">
        <v>132</v>
      </c>
      <c r="D68" s="8" t="s">
        <v>133</v>
      </c>
      <c r="E68" s="8" t="s">
        <v>191</v>
      </c>
      <c r="F68" s="8" t="s">
        <v>194</v>
      </c>
      <c r="G68" s="9">
        <v>10</v>
      </c>
      <c r="H68" s="10">
        <f>VLOOKUP(F68,'[1]VIP IND'!$C:$F,4,FALSE)</f>
        <v>74</v>
      </c>
      <c r="I68" s="10">
        <v>30</v>
      </c>
      <c r="J68" s="10">
        <v>200</v>
      </c>
      <c r="K68" s="10">
        <f t="shared" si="0"/>
        <v>970</v>
      </c>
      <c r="L68" s="8" t="s">
        <v>198</v>
      </c>
    </row>
    <row r="69" spans="1:12" ht="15" customHeight="1">
      <c r="A69" s="6">
        <v>66</v>
      </c>
      <c r="B69" s="7">
        <v>44638</v>
      </c>
      <c r="C69" s="6" t="s">
        <v>136</v>
      </c>
      <c r="D69" s="8" t="s">
        <v>137</v>
      </c>
      <c r="E69" s="8" t="s">
        <v>191</v>
      </c>
      <c r="F69" s="8" t="s">
        <v>206</v>
      </c>
      <c r="G69" s="9">
        <v>32</v>
      </c>
      <c r="H69" s="10">
        <f>VLOOKUP(F69,'[1]VIP IND'!$C:$F,4,FALSE)</f>
        <v>74</v>
      </c>
      <c r="I69" s="10">
        <v>30</v>
      </c>
      <c r="J69" s="10">
        <v>600</v>
      </c>
      <c r="K69" s="10">
        <f t="shared" ref="K69:K90" si="1">G69*H69+I69+J69</f>
        <v>2998</v>
      </c>
      <c r="L69" s="8" t="s">
        <v>201</v>
      </c>
    </row>
    <row r="70" spans="1:12" ht="15" customHeight="1">
      <c r="A70" s="6">
        <v>67</v>
      </c>
      <c r="B70" s="7">
        <v>44638</v>
      </c>
      <c r="C70" s="6" t="s">
        <v>134</v>
      </c>
      <c r="D70" s="8" t="s">
        <v>135</v>
      </c>
      <c r="E70" s="8" t="s">
        <v>191</v>
      </c>
      <c r="F70" s="8" t="s">
        <v>204</v>
      </c>
      <c r="G70" s="9">
        <v>1</v>
      </c>
      <c r="H70" s="10">
        <f>VLOOKUP(F70,'[1]VIP IND'!$C:$F,4,FALSE)</f>
        <v>74</v>
      </c>
      <c r="I70" s="10">
        <v>30</v>
      </c>
      <c r="J70" s="10"/>
      <c r="K70" s="10">
        <f t="shared" si="1"/>
        <v>104</v>
      </c>
      <c r="L70" s="8" t="s">
        <v>205</v>
      </c>
    </row>
    <row r="71" spans="1:12" ht="15" customHeight="1">
      <c r="A71" s="6">
        <v>68</v>
      </c>
      <c r="B71" s="7">
        <v>44638</v>
      </c>
      <c r="C71" s="6" t="s">
        <v>138</v>
      </c>
      <c r="D71" s="8" t="s">
        <v>139</v>
      </c>
      <c r="E71" s="8" t="s">
        <v>191</v>
      </c>
      <c r="F71" s="8" t="s">
        <v>200</v>
      </c>
      <c r="G71" s="9">
        <v>21</v>
      </c>
      <c r="H71" s="10">
        <f>VLOOKUP(F71,'[1]VIP IND'!$C:$F,4,FALSE)</f>
        <v>74</v>
      </c>
      <c r="I71" s="10">
        <v>30</v>
      </c>
      <c r="J71" s="10">
        <v>400</v>
      </c>
      <c r="K71" s="10">
        <f t="shared" si="1"/>
        <v>1984</v>
      </c>
      <c r="L71" s="8" t="s">
        <v>201</v>
      </c>
    </row>
    <row r="72" spans="1:12" ht="15" customHeight="1">
      <c r="A72" s="6">
        <v>69</v>
      </c>
      <c r="B72" s="7">
        <v>44638</v>
      </c>
      <c r="C72" s="6" t="s">
        <v>140</v>
      </c>
      <c r="D72" s="8" t="s">
        <v>141</v>
      </c>
      <c r="E72" s="8" t="s">
        <v>191</v>
      </c>
      <c r="F72" s="8" t="s">
        <v>192</v>
      </c>
      <c r="G72" s="9">
        <v>1</v>
      </c>
      <c r="H72" s="10">
        <f>VLOOKUP(F72,'[1]VIP IND'!$C:$F,4,FALSE)</f>
        <v>74</v>
      </c>
      <c r="I72" s="10">
        <v>30</v>
      </c>
      <c r="J72" s="10"/>
      <c r="K72" s="10">
        <f t="shared" si="1"/>
        <v>104</v>
      </c>
      <c r="L72" s="8" t="s">
        <v>193</v>
      </c>
    </row>
    <row r="73" spans="1:12" ht="15" customHeight="1">
      <c r="A73" s="6">
        <v>70</v>
      </c>
      <c r="B73" s="7">
        <v>44638</v>
      </c>
      <c r="C73" s="6" t="s">
        <v>142</v>
      </c>
      <c r="D73" s="8" t="s">
        <v>143</v>
      </c>
      <c r="E73" s="8" t="s">
        <v>191</v>
      </c>
      <c r="F73" s="8" t="s">
        <v>199</v>
      </c>
      <c r="G73" s="9">
        <v>23</v>
      </c>
      <c r="H73" s="10">
        <f>VLOOKUP(F73,'[1]VIP IND'!$C:$F,4,FALSE)</f>
        <v>74</v>
      </c>
      <c r="I73" s="10">
        <v>30</v>
      </c>
      <c r="J73" s="10">
        <v>400</v>
      </c>
      <c r="K73" s="10">
        <f t="shared" si="1"/>
        <v>2132</v>
      </c>
      <c r="L73" s="8" t="s">
        <v>198</v>
      </c>
    </row>
    <row r="74" spans="1:12" ht="15" customHeight="1">
      <c r="A74" s="6">
        <v>71</v>
      </c>
      <c r="B74" s="7">
        <v>44641</v>
      </c>
      <c r="C74" s="6" t="s">
        <v>144</v>
      </c>
      <c r="D74" s="8" t="s">
        <v>145</v>
      </c>
      <c r="E74" s="8" t="s">
        <v>191</v>
      </c>
      <c r="F74" s="8" t="s">
        <v>194</v>
      </c>
      <c r="G74" s="9">
        <v>2</v>
      </c>
      <c r="H74" s="10">
        <f>VLOOKUP(F74,'[1]VIP IND'!$C:$F,4,FALSE)</f>
        <v>74</v>
      </c>
      <c r="I74" s="10">
        <v>30</v>
      </c>
      <c r="J74" s="10"/>
      <c r="K74" s="10">
        <f t="shared" si="1"/>
        <v>178</v>
      </c>
      <c r="L74" s="8" t="s">
        <v>217</v>
      </c>
    </row>
    <row r="75" spans="1:12" ht="15" customHeight="1">
      <c r="A75" s="6">
        <v>72</v>
      </c>
      <c r="B75" s="7">
        <v>44641</v>
      </c>
      <c r="C75" s="6" t="s">
        <v>146</v>
      </c>
      <c r="D75" s="8" t="s">
        <v>147</v>
      </c>
      <c r="E75" s="8" t="s">
        <v>191</v>
      </c>
      <c r="F75" s="8" t="s">
        <v>192</v>
      </c>
      <c r="G75" s="9">
        <v>18</v>
      </c>
      <c r="H75" s="10">
        <f>VLOOKUP(F75,'[1]VIP IND'!$C:$F,4,FALSE)</f>
        <v>74</v>
      </c>
      <c r="I75" s="10">
        <v>30</v>
      </c>
      <c r="J75" s="10">
        <v>400</v>
      </c>
      <c r="K75" s="10">
        <f t="shared" si="1"/>
        <v>1762</v>
      </c>
      <c r="L75" s="8" t="s">
        <v>198</v>
      </c>
    </row>
    <row r="76" spans="1:12" ht="15" customHeight="1">
      <c r="A76" s="6">
        <v>73</v>
      </c>
      <c r="B76" s="7">
        <v>44641</v>
      </c>
      <c r="C76" s="6" t="s">
        <v>148</v>
      </c>
      <c r="D76" s="8" t="s">
        <v>149</v>
      </c>
      <c r="E76" s="8" t="s">
        <v>191</v>
      </c>
      <c r="F76" s="8" t="s">
        <v>200</v>
      </c>
      <c r="G76" s="9">
        <v>17</v>
      </c>
      <c r="H76" s="10">
        <f>VLOOKUP(F76,'[1]VIP IND'!$C:$F,4,FALSE)</f>
        <v>74</v>
      </c>
      <c r="I76" s="10">
        <v>30</v>
      </c>
      <c r="J76" s="10">
        <v>400</v>
      </c>
      <c r="K76" s="10">
        <f t="shared" si="1"/>
        <v>1688</v>
      </c>
      <c r="L76" s="8" t="s">
        <v>198</v>
      </c>
    </row>
    <row r="77" spans="1:12" ht="15" customHeight="1">
      <c r="A77" s="6">
        <v>74</v>
      </c>
      <c r="B77" s="7">
        <v>44642</v>
      </c>
      <c r="C77" s="6" t="s">
        <v>150</v>
      </c>
      <c r="D77" s="8" t="s">
        <v>151</v>
      </c>
      <c r="E77" s="8" t="s">
        <v>191</v>
      </c>
      <c r="F77" s="8" t="s">
        <v>196</v>
      </c>
      <c r="G77" s="9">
        <v>1</v>
      </c>
      <c r="H77" s="10">
        <f>VLOOKUP(F77,'[1]VIP IND'!$C:$F,4,FALSE)</f>
        <v>74</v>
      </c>
      <c r="I77" s="10">
        <v>30</v>
      </c>
      <c r="J77" s="10">
        <v>100</v>
      </c>
      <c r="K77" s="10">
        <f t="shared" si="1"/>
        <v>204</v>
      </c>
      <c r="L77" s="8" t="s">
        <v>198</v>
      </c>
    </row>
    <row r="78" spans="1:12" ht="15" customHeight="1">
      <c r="A78" s="6">
        <v>75</v>
      </c>
      <c r="B78" s="7">
        <v>44642</v>
      </c>
      <c r="C78" s="6" t="s">
        <v>152</v>
      </c>
      <c r="D78" s="8" t="s">
        <v>153</v>
      </c>
      <c r="E78" s="8" t="s">
        <v>191</v>
      </c>
      <c r="F78" s="8" t="s">
        <v>206</v>
      </c>
      <c r="G78" s="9">
        <v>4</v>
      </c>
      <c r="H78" s="10">
        <f>VLOOKUP(F78,'[1]VIP IND'!$C:$F,4,FALSE)</f>
        <v>74</v>
      </c>
      <c r="I78" s="10">
        <v>30</v>
      </c>
      <c r="J78" s="10">
        <v>100</v>
      </c>
      <c r="K78" s="10">
        <f t="shared" si="1"/>
        <v>426</v>
      </c>
      <c r="L78" s="8" t="s">
        <v>207</v>
      </c>
    </row>
    <row r="79" spans="1:12" ht="15" customHeight="1">
      <c r="A79" s="6">
        <v>76</v>
      </c>
      <c r="B79" s="7">
        <v>44642</v>
      </c>
      <c r="C79" s="6" t="s">
        <v>154</v>
      </c>
      <c r="D79" s="8" t="s">
        <v>155</v>
      </c>
      <c r="E79" s="8" t="s">
        <v>191</v>
      </c>
      <c r="F79" s="8" t="s">
        <v>220</v>
      </c>
      <c r="G79" s="9">
        <v>39</v>
      </c>
      <c r="H79" s="10">
        <f>VLOOKUP(F79,'[1]VIP IND'!$C:$F,4,FALSE)</f>
        <v>104</v>
      </c>
      <c r="I79" s="10">
        <v>30</v>
      </c>
      <c r="J79" s="10">
        <v>3200</v>
      </c>
      <c r="K79" s="10">
        <f t="shared" si="1"/>
        <v>7286</v>
      </c>
      <c r="L79" s="8" t="s">
        <v>221</v>
      </c>
    </row>
    <row r="80" spans="1:12" ht="15" customHeight="1">
      <c r="A80" s="6">
        <v>77</v>
      </c>
      <c r="B80" s="7">
        <v>44642</v>
      </c>
      <c r="C80" s="6" t="s">
        <v>156</v>
      </c>
      <c r="D80" s="8" t="s">
        <v>157</v>
      </c>
      <c r="E80" s="8" t="s">
        <v>191</v>
      </c>
      <c r="F80" s="8" t="s">
        <v>214</v>
      </c>
      <c r="G80" s="9">
        <v>3</v>
      </c>
      <c r="H80" s="10">
        <f>VLOOKUP(F80,'[1]VIP IND'!$C:$F,4,FALSE)</f>
        <v>145</v>
      </c>
      <c r="I80" s="10">
        <v>30</v>
      </c>
      <c r="J80" s="10"/>
      <c r="K80" s="10">
        <f t="shared" si="1"/>
        <v>465</v>
      </c>
      <c r="L80" s="8" t="s">
        <v>215</v>
      </c>
    </row>
    <row r="81" spans="1:12" ht="15" customHeight="1">
      <c r="A81" s="6">
        <v>78</v>
      </c>
      <c r="B81" s="7">
        <v>44643</v>
      </c>
      <c r="C81" s="6" t="s">
        <v>162</v>
      </c>
      <c r="D81" s="8" t="s">
        <v>163</v>
      </c>
      <c r="E81" s="8" t="s">
        <v>191</v>
      </c>
      <c r="F81" s="8" t="s">
        <v>212</v>
      </c>
      <c r="G81" s="9">
        <v>6</v>
      </c>
      <c r="H81" s="10">
        <f>VLOOKUP(F81,'[1]VIP IND'!$C:$F,4,FALSE)</f>
        <v>74</v>
      </c>
      <c r="I81" s="10">
        <v>30</v>
      </c>
      <c r="J81" s="10"/>
      <c r="K81" s="10">
        <f t="shared" si="1"/>
        <v>474</v>
      </c>
      <c r="L81" s="8" t="s">
        <v>213</v>
      </c>
    </row>
    <row r="82" spans="1:12" ht="15" customHeight="1">
      <c r="A82" s="6">
        <v>79</v>
      </c>
      <c r="B82" s="7">
        <v>44643</v>
      </c>
      <c r="C82" s="6" t="s">
        <v>160</v>
      </c>
      <c r="D82" s="8" t="s">
        <v>161</v>
      </c>
      <c r="E82" s="8" t="s">
        <v>191</v>
      </c>
      <c r="F82" s="8" t="s">
        <v>196</v>
      </c>
      <c r="G82" s="9">
        <v>12</v>
      </c>
      <c r="H82" s="10">
        <f>VLOOKUP(F82,'[1]VIP IND'!$C:$F,4,FALSE)</f>
        <v>74</v>
      </c>
      <c r="I82" s="10">
        <v>30</v>
      </c>
      <c r="J82" s="10"/>
      <c r="K82" s="10">
        <f t="shared" si="1"/>
        <v>918</v>
      </c>
      <c r="L82" s="8" t="s">
        <v>197</v>
      </c>
    </row>
    <row r="83" spans="1:12" ht="15" customHeight="1">
      <c r="A83" s="6">
        <v>80</v>
      </c>
      <c r="B83" s="7">
        <v>44643</v>
      </c>
      <c r="C83" s="6" t="s">
        <v>158</v>
      </c>
      <c r="D83" s="8" t="s">
        <v>159</v>
      </c>
      <c r="E83" s="8" t="s">
        <v>191</v>
      </c>
      <c r="F83" s="8" t="s">
        <v>199</v>
      </c>
      <c r="G83" s="9">
        <v>4</v>
      </c>
      <c r="H83" s="10">
        <f>VLOOKUP(F83,'[1]VIP IND'!$C:$F,4,FALSE)</f>
        <v>74</v>
      </c>
      <c r="I83" s="10">
        <v>30</v>
      </c>
      <c r="J83" s="10"/>
      <c r="K83" s="10">
        <f t="shared" si="1"/>
        <v>326</v>
      </c>
      <c r="L83" s="8" t="s">
        <v>208</v>
      </c>
    </row>
    <row r="84" spans="1:12" ht="15" customHeight="1">
      <c r="A84" s="6">
        <v>81</v>
      </c>
      <c r="B84" s="7">
        <v>44644</v>
      </c>
      <c r="C84" s="6" t="s">
        <v>172</v>
      </c>
      <c r="D84" s="8" t="s">
        <v>173</v>
      </c>
      <c r="E84" s="8" t="s">
        <v>191</v>
      </c>
      <c r="F84" s="8" t="s">
        <v>194</v>
      </c>
      <c r="G84" s="9">
        <v>4</v>
      </c>
      <c r="H84" s="10">
        <f>VLOOKUP(F84,'[1]VIP IND'!$C:$F,4,FALSE)</f>
        <v>74</v>
      </c>
      <c r="I84" s="10">
        <v>30</v>
      </c>
      <c r="J84" s="10"/>
      <c r="K84" s="10">
        <f t="shared" si="1"/>
        <v>326</v>
      </c>
      <c r="L84" s="8" t="s">
        <v>217</v>
      </c>
    </row>
    <row r="85" spans="1:12" ht="15" customHeight="1">
      <c r="A85" s="6">
        <v>82</v>
      </c>
      <c r="B85" s="7">
        <v>44644</v>
      </c>
      <c r="C85" s="6" t="s">
        <v>170</v>
      </c>
      <c r="D85" s="8" t="s">
        <v>171</v>
      </c>
      <c r="E85" s="8" t="s">
        <v>191</v>
      </c>
      <c r="F85" s="8" t="s">
        <v>194</v>
      </c>
      <c r="G85" s="9">
        <v>17</v>
      </c>
      <c r="H85" s="10">
        <f>VLOOKUP(F85,'[1]VIP IND'!$C:$F,4,FALSE)</f>
        <v>74</v>
      </c>
      <c r="I85" s="10">
        <v>30</v>
      </c>
      <c r="J85" s="10"/>
      <c r="K85" s="10">
        <f t="shared" si="1"/>
        <v>1288</v>
      </c>
      <c r="L85" s="8" t="s">
        <v>195</v>
      </c>
    </row>
    <row r="86" spans="1:12" ht="15" customHeight="1">
      <c r="A86" s="6">
        <v>83</v>
      </c>
      <c r="B86" s="7">
        <v>44644</v>
      </c>
      <c r="C86" s="6" t="s">
        <v>168</v>
      </c>
      <c r="D86" s="8" t="s">
        <v>169</v>
      </c>
      <c r="E86" s="8" t="s">
        <v>191</v>
      </c>
      <c r="F86" s="8" t="s">
        <v>194</v>
      </c>
      <c r="G86" s="9">
        <v>30</v>
      </c>
      <c r="H86" s="10">
        <f>VLOOKUP(F86,'[1]VIP IND'!$C:$F,4,FALSE)</f>
        <v>74</v>
      </c>
      <c r="I86" s="10">
        <v>30</v>
      </c>
      <c r="J86" s="10"/>
      <c r="K86" s="10">
        <f t="shared" si="1"/>
        <v>2250</v>
      </c>
      <c r="L86" s="8" t="s">
        <v>195</v>
      </c>
    </row>
    <row r="87" spans="1:12" ht="15" customHeight="1">
      <c r="A87" s="6">
        <v>84</v>
      </c>
      <c r="B87" s="7">
        <v>44644</v>
      </c>
      <c r="C87" s="6" t="s">
        <v>166</v>
      </c>
      <c r="D87" s="8" t="s">
        <v>167</v>
      </c>
      <c r="E87" s="8" t="s">
        <v>191</v>
      </c>
      <c r="F87" s="8" t="s">
        <v>194</v>
      </c>
      <c r="G87" s="9">
        <v>5</v>
      </c>
      <c r="H87" s="10">
        <f>VLOOKUP(F87,'[1]VIP IND'!$C:$F,4,FALSE)</f>
        <v>74</v>
      </c>
      <c r="I87" s="10">
        <v>30</v>
      </c>
      <c r="J87" s="10"/>
      <c r="K87" s="10">
        <f t="shared" si="1"/>
        <v>400</v>
      </c>
      <c r="L87" s="8" t="s">
        <v>222</v>
      </c>
    </row>
    <row r="88" spans="1:12" ht="15" customHeight="1">
      <c r="A88" s="6">
        <v>85</v>
      </c>
      <c r="B88" s="7">
        <v>44644</v>
      </c>
      <c r="C88" s="6" t="s">
        <v>164</v>
      </c>
      <c r="D88" s="8" t="s">
        <v>165</v>
      </c>
      <c r="E88" s="8" t="s">
        <v>191</v>
      </c>
      <c r="F88" s="8" t="s">
        <v>196</v>
      </c>
      <c r="G88" s="9">
        <v>3</v>
      </c>
      <c r="H88" s="10">
        <f>VLOOKUP(F88,'[1]VIP IND'!$C:$F,4,FALSE)</f>
        <v>74</v>
      </c>
      <c r="I88" s="10">
        <v>30</v>
      </c>
      <c r="J88" s="10"/>
      <c r="K88" s="10">
        <f t="shared" si="1"/>
        <v>252</v>
      </c>
      <c r="L88" s="8" t="s">
        <v>197</v>
      </c>
    </row>
    <row r="89" spans="1:12" ht="15" customHeight="1">
      <c r="A89" s="6">
        <v>86</v>
      </c>
      <c r="B89" s="7">
        <v>44646</v>
      </c>
      <c r="C89" s="6" t="s">
        <v>174</v>
      </c>
      <c r="D89" s="8" t="s">
        <v>175</v>
      </c>
      <c r="E89" s="8" t="s">
        <v>191</v>
      </c>
      <c r="F89" s="8" t="s">
        <v>212</v>
      </c>
      <c r="G89" s="9">
        <v>12</v>
      </c>
      <c r="H89" s="10">
        <f>VLOOKUP(F89,'[1]VIP IND'!$C:$F,4,FALSE)</f>
        <v>74</v>
      </c>
      <c r="I89" s="10">
        <v>30</v>
      </c>
      <c r="J89" s="10"/>
      <c r="K89" s="10">
        <f t="shared" si="1"/>
        <v>918</v>
      </c>
      <c r="L89" s="8" t="s">
        <v>213</v>
      </c>
    </row>
    <row r="90" spans="1:12" ht="15" customHeight="1">
      <c r="A90" s="6">
        <v>87</v>
      </c>
      <c r="B90" s="7">
        <v>44646</v>
      </c>
      <c r="C90" s="6" t="s">
        <v>176</v>
      </c>
      <c r="D90" s="8" t="s">
        <v>177</v>
      </c>
      <c r="E90" s="8" t="s">
        <v>191</v>
      </c>
      <c r="F90" s="8" t="s">
        <v>200</v>
      </c>
      <c r="G90" s="9">
        <v>19</v>
      </c>
      <c r="H90" s="10">
        <f>VLOOKUP(F90,'[1]VIP IND'!$C:$F,4,FALSE)</f>
        <v>74</v>
      </c>
      <c r="I90" s="10">
        <v>30</v>
      </c>
      <c r="J90" s="10">
        <v>400</v>
      </c>
      <c r="K90" s="10">
        <f t="shared" si="1"/>
        <v>1836</v>
      </c>
      <c r="L90" s="8" t="s">
        <v>198</v>
      </c>
    </row>
    <row r="91" spans="1:12" s="21" customFormat="1">
      <c r="A91" s="22" t="s">
        <v>223</v>
      </c>
      <c r="B91" s="22"/>
      <c r="C91" s="22"/>
      <c r="D91" s="22"/>
      <c r="E91" s="22"/>
      <c r="F91" s="22"/>
      <c r="G91" s="22"/>
      <c r="H91" s="22"/>
      <c r="I91" s="22"/>
      <c r="J91" s="22"/>
      <c r="K91" s="19">
        <f>SUM(K4:K90)</f>
        <v>73833</v>
      </c>
      <c r="L91" s="20"/>
    </row>
    <row r="92" spans="1:12">
      <c r="A92" s="11"/>
      <c r="B92" s="12"/>
      <c r="C92" s="11"/>
      <c r="D92" s="11"/>
      <c r="E92" s="11"/>
      <c r="F92" s="11"/>
      <c r="G92" s="18">
        <f>SUM(G4:G90)</f>
        <v>784</v>
      </c>
      <c r="H92" s="13"/>
      <c r="I92" s="13"/>
      <c r="J92" s="13"/>
      <c r="K92" s="13"/>
      <c r="L92" s="14"/>
    </row>
    <row r="93" spans="1:12" ht="15" customHeight="1">
      <c r="A93" s="23" t="s">
        <v>178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15"/>
    </row>
    <row r="94" spans="1:12" ht="15" customHeight="1">
      <c r="A94" s="23" t="s">
        <v>184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16"/>
    </row>
    <row r="95" spans="1:12" ht="30" customHeight="1">
      <c r="A95" s="24" t="s">
        <v>179</v>
      </c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6"/>
    </row>
  </sheetData>
  <mergeCells count="8">
    <mergeCell ref="A91:J91"/>
    <mergeCell ref="A93:K93"/>
    <mergeCell ref="A94:K94"/>
    <mergeCell ref="A95:K95"/>
    <mergeCell ref="A1:G1"/>
    <mergeCell ref="A2:G2"/>
    <mergeCell ref="H2:K2"/>
    <mergeCell ref="H1:K1"/>
  </mergeCells>
  <pageMargins left="0.24" right="0.21" top="0.75" bottom="0.57999999999999996" header="0.3" footer="0.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2022-03-31T06:45:48Z</cp:lastPrinted>
  <dcterms:created xsi:type="dcterms:W3CDTF">2022-03-28T11:25:56Z</dcterms:created>
  <dcterms:modified xsi:type="dcterms:W3CDTF">2022-04-01T09:50:50Z</dcterms:modified>
</cp:coreProperties>
</file>