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Invoice!$3:$3</definedName>
  </definedNames>
  <calcPr calcId="124519"/>
</workbook>
</file>

<file path=xl/calcChain.xml><?xml version="1.0" encoding="utf-8"?>
<calcChain xmlns="http://schemas.openxmlformats.org/spreadsheetml/2006/main">
  <c r="G47" i="1"/>
  <c r="J5" l="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"/>
  <c r="I24"/>
  <c r="L24" s="1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4"/>
  <c r="H5"/>
  <c r="L5" s="1"/>
  <c r="H6"/>
  <c r="L6" s="1"/>
  <c r="H7"/>
  <c r="H8"/>
  <c r="L8" s="1"/>
  <c r="H9"/>
  <c r="L9" s="1"/>
  <c r="H10"/>
  <c r="L10" s="1"/>
  <c r="H11"/>
  <c r="H12"/>
  <c r="L12" s="1"/>
  <c r="H13"/>
  <c r="L13" s="1"/>
  <c r="H14"/>
  <c r="L14" s="1"/>
  <c r="H15"/>
  <c r="H16"/>
  <c r="L16" s="1"/>
  <c r="H17"/>
  <c r="L17" s="1"/>
  <c r="H18"/>
  <c r="L18" s="1"/>
  <c r="H19"/>
  <c r="H20"/>
  <c r="L20" s="1"/>
  <c r="H21"/>
  <c r="L21" s="1"/>
  <c r="H22"/>
  <c r="L22" s="1"/>
  <c r="H23"/>
  <c r="H25"/>
  <c r="L25" s="1"/>
  <c r="H26"/>
  <c r="L26" s="1"/>
  <c r="H27"/>
  <c r="L27" s="1"/>
  <c r="H28"/>
  <c r="H29"/>
  <c r="L29" s="1"/>
  <c r="H30"/>
  <c r="L30" s="1"/>
  <c r="H31"/>
  <c r="L31" s="1"/>
  <c r="H32"/>
  <c r="H33"/>
  <c r="L33" s="1"/>
  <c r="H34"/>
  <c r="L34" s="1"/>
  <c r="H35"/>
  <c r="L35" s="1"/>
  <c r="H36"/>
  <c r="H37"/>
  <c r="L37" s="1"/>
  <c r="H38"/>
  <c r="L38" s="1"/>
  <c r="H39"/>
  <c r="L39" s="1"/>
  <c r="H40"/>
  <c r="H41"/>
  <c r="L41" s="1"/>
  <c r="H42"/>
  <c r="L42" s="1"/>
  <c r="H43"/>
  <c r="L43" s="1"/>
  <c r="H4"/>
  <c r="L4" s="1"/>
  <c r="L40" l="1"/>
  <c r="L36"/>
  <c r="L32"/>
  <c r="L28"/>
  <c r="L23"/>
  <c r="L19"/>
  <c r="L15"/>
  <c r="L11"/>
  <c r="L44" s="1"/>
  <c r="L7"/>
</calcChain>
</file>

<file path=xl/sharedStrings.xml><?xml version="1.0" encoding="utf-8"?>
<sst xmlns="http://schemas.openxmlformats.org/spreadsheetml/2006/main" count="218" uniqueCount="144">
  <si>
    <t>INVOICE
PRAGATI LOGISTICS,SAMANTA SAHI KHUNTIA LANE,8984191006
GST No:21AGHPB9356M1Z9</t>
  </si>
  <si>
    <t>01/10/2024</t>
  </si>
  <si>
    <t>247</t>
  </si>
  <si>
    <t>15/10/2024</t>
  </si>
  <si>
    <t>294</t>
  </si>
  <si>
    <t>300</t>
  </si>
  <si>
    <t>298</t>
  </si>
  <si>
    <t>301</t>
  </si>
  <si>
    <t>296</t>
  </si>
  <si>
    <t>293</t>
  </si>
  <si>
    <t>292</t>
  </si>
  <si>
    <t>299</t>
  </si>
  <si>
    <t>16/10/2024</t>
  </si>
  <si>
    <t>304</t>
  </si>
  <si>
    <t>19/10/2024</t>
  </si>
  <si>
    <t>310</t>
  </si>
  <si>
    <t>311</t>
  </si>
  <si>
    <t>21/10/2024</t>
  </si>
  <si>
    <t>14</t>
  </si>
  <si>
    <t>26/10/2024</t>
  </si>
  <si>
    <t>316</t>
  </si>
  <si>
    <t>319</t>
  </si>
  <si>
    <t>318</t>
  </si>
  <si>
    <t>29/10/2024</t>
  </si>
  <si>
    <t>322</t>
  </si>
  <si>
    <t>17/10/2024</t>
  </si>
  <si>
    <t>306</t>
  </si>
  <si>
    <t>295</t>
  </si>
  <si>
    <t>10/10/2024</t>
  </si>
  <si>
    <t>281</t>
  </si>
  <si>
    <t>282</t>
  </si>
  <si>
    <t>259</t>
  </si>
  <si>
    <t>261</t>
  </si>
  <si>
    <t>258</t>
  </si>
  <si>
    <t>266</t>
  </si>
  <si>
    <t>264</t>
  </si>
  <si>
    <t>253</t>
  </si>
  <si>
    <t>255/241</t>
  </si>
  <si>
    <t>262</t>
  </si>
  <si>
    <t>254</t>
  </si>
  <si>
    <t>257</t>
  </si>
  <si>
    <t>03/10/2024</t>
  </si>
  <si>
    <t>278</t>
  </si>
  <si>
    <t>07/10/2024</t>
  </si>
  <si>
    <t>279</t>
  </si>
  <si>
    <t>286</t>
  </si>
  <si>
    <t>285</t>
  </si>
  <si>
    <t>283</t>
  </si>
  <si>
    <t>284</t>
  </si>
  <si>
    <t>287</t>
  </si>
  <si>
    <t>31/10/2024</t>
  </si>
  <si>
    <t>325</t>
  </si>
  <si>
    <t>327</t>
  </si>
  <si>
    <t>Thanking you for your business.
PRAGATI LOGISTICS</t>
  </si>
  <si>
    <t>BALASORE</t>
  </si>
  <si>
    <t>RAJSUNAKHALA</t>
  </si>
  <si>
    <t>MALKANGIRI</t>
  </si>
  <si>
    <t>JEYPORE</t>
  </si>
  <si>
    <t>JAJPUR TOWN</t>
  </si>
  <si>
    <t>NIALI</t>
  </si>
  <si>
    <t>NIMAPARA</t>
  </si>
  <si>
    <t>ROURKELA</t>
  </si>
  <si>
    <t>KUJANG</t>
  </si>
  <si>
    <t>BHADRAK</t>
  </si>
  <si>
    <t>BALIAPAL</t>
  </si>
  <si>
    <t>CHANDPUR</t>
  </si>
  <si>
    <t>BARAGARH</t>
  </si>
  <si>
    <t>NUAHAT</t>
  </si>
  <si>
    <t>KENDRAPARA</t>
  </si>
  <si>
    <t>JAGATSINGHPUR</t>
  </si>
  <si>
    <t>TANGI</t>
  </si>
  <si>
    <t>swampatna</t>
  </si>
  <si>
    <t>SADANGI</t>
  </si>
  <si>
    <t>MANGALPUR</t>
  </si>
  <si>
    <t>BOULANGA</t>
  </si>
  <si>
    <t>SINGHPUR</t>
  </si>
  <si>
    <t>CHHANAGIRI</t>
  </si>
  <si>
    <t>kherasa</t>
  </si>
  <si>
    <t>KABISURYANAGAR</t>
  </si>
  <si>
    <t>JHARSUGUDA</t>
  </si>
  <si>
    <t>TALCHER</t>
  </si>
  <si>
    <t>JHARIGAON</t>
  </si>
  <si>
    <t>JODA</t>
  </si>
  <si>
    <t>PADAMPUR</t>
  </si>
  <si>
    <t>KAKATPUR</t>
  </si>
  <si>
    <t>CTC</t>
  </si>
  <si>
    <t>PL/JA/15421</t>
  </si>
  <si>
    <t>PL/JA/16487</t>
  </si>
  <si>
    <t>PL/JA/16491</t>
  </si>
  <si>
    <t>PL/JA/16513</t>
  </si>
  <si>
    <t>PL/JA/16514</t>
  </si>
  <si>
    <t>PL/JA/16523</t>
  </si>
  <si>
    <t>PL/JA/16582</t>
  </si>
  <si>
    <t>PL/JA/16583</t>
  </si>
  <si>
    <t>PL/JA/16483</t>
  </si>
  <si>
    <t>PL/JA/16585</t>
  </si>
  <si>
    <t>PL/JA/16800</t>
  </si>
  <si>
    <t>PL/JA/16916</t>
  </si>
  <si>
    <t>PL/JA/16944</t>
  </si>
  <si>
    <t>PL/JA/17292</t>
  </si>
  <si>
    <t>PL/JA/17293</t>
  </si>
  <si>
    <t>PL/JA/17324</t>
  </si>
  <si>
    <t>PL/JA/17482</t>
  </si>
  <si>
    <t>PL/JA/16665</t>
  </si>
  <si>
    <t>PL/JA/16462</t>
  </si>
  <si>
    <t>PL/JA/16414</t>
  </si>
  <si>
    <t>PL/JA/16399</t>
  </si>
  <si>
    <t>PL/JA/15450</t>
  </si>
  <si>
    <t>PL/JA/15447</t>
  </si>
  <si>
    <t>PL/JA/15435</t>
  </si>
  <si>
    <t>PL/JA/15449</t>
  </si>
  <si>
    <t>PL/JA/15451</t>
  </si>
  <si>
    <t>PL/JA/15452</t>
  </si>
  <si>
    <t>PL/JA/15448</t>
  </si>
  <si>
    <t>PL/JA/15496</t>
  </si>
  <si>
    <t>PL/JA/15499</t>
  </si>
  <si>
    <t>PL/JA/15637</t>
  </si>
  <si>
    <t>PL/JA/15704</t>
  </si>
  <si>
    <t>PL/JA/16147</t>
  </si>
  <si>
    <t>PL/JA/16397</t>
  </si>
  <si>
    <t>PL/JA/16449</t>
  </si>
  <si>
    <t>PL/JA/16379</t>
  </si>
  <si>
    <t>PL/JA/16385</t>
  </si>
  <si>
    <t>PL/JA/16389</t>
  </si>
  <si>
    <t>PL/JA/17766</t>
  </si>
  <si>
    <t>PL/JA/17987</t>
  </si>
  <si>
    <t>SL</t>
  </si>
  <si>
    <t>DATE</t>
  </si>
  <si>
    <t>LR NO</t>
  </si>
  <si>
    <t>FROM</t>
  </si>
  <si>
    <t>TO</t>
  </si>
  <si>
    <t>INV NO</t>
  </si>
  <si>
    <t>CASE</t>
  </si>
  <si>
    <t>RATE</t>
  </si>
  <si>
    <t>HML</t>
  </si>
  <si>
    <t>DD.CH.</t>
  </si>
  <si>
    <t>LR CH.</t>
  </si>
  <si>
    <t>AMOUNT</t>
  </si>
  <si>
    <t>bhuban</t>
  </si>
  <si>
    <t xml:space="preserve">MAHAJAN TYRE COMPANY
Address:B K COMPLEX,NEAR AXIS BANK PLOT NO-1047/1151,JAGATPUR,9938765435
GST No:21AAQFM7338B1ZF
</t>
  </si>
  <si>
    <t xml:space="preserve">Bill Date:31/10/2024
Bill NO : 24948
Total Amount:15562.00
</t>
  </si>
  <si>
    <t>(RUPEES FIFTEEN THOUSAND FIVE HUNDRED SIXTY TWO ONLY)</t>
  </si>
  <si>
    <t>Kindly, verify &amp; confirm within 7 days, else GST will be filed by 20th NOV., 2024. 
GST to be paid by Consignor under Reverse Charge Mechanism(RCM) as per GST.</t>
  </si>
  <si>
    <t>TIRTOL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</si>
</sst>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85726</xdr:rowOff>
    </xdr:from>
    <xdr:to>
      <xdr:col>7</xdr:col>
      <xdr:colOff>438149</xdr:colOff>
      <xdr:row>0</xdr:row>
      <xdr:rowOff>847726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85726"/>
          <a:ext cx="4591049" cy="76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>
        <row r="4">
          <cell r="B4" t="str">
            <v>ADASPUR</v>
          </cell>
          <cell r="C4">
            <v>100</v>
          </cell>
          <cell r="D4">
            <v>12</v>
          </cell>
        </row>
        <row r="5">
          <cell r="B5" t="str">
            <v>ANGUL</v>
          </cell>
          <cell r="C5">
            <v>132</v>
          </cell>
          <cell r="D5">
            <v>12</v>
          </cell>
        </row>
        <row r="6">
          <cell r="B6" t="str">
            <v>ASKA</v>
          </cell>
          <cell r="C6">
            <v>132</v>
          </cell>
          <cell r="D6">
            <v>15</v>
          </cell>
        </row>
        <row r="7">
          <cell r="B7" t="str">
            <v>ASTARANG</v>
          </cell>
          <cell r="C7">
            <v>140</v>
          </cell>
          <cell r="D7">
            <v>15</v>
          </cell>
        </row>
        <row r="8">
          <cell r="B8" t="str">
            <v>ASURALI</v>
          </cell>
          <cell r="C8">
            <v>144</v>
          </cell>
          <cell r="D8">
            <v>12</v>
          </cell>
        </row>
        <row r="9">
          <cell r="B9" t="str">
            <v>ATHAGARH</v>
          </cell>
          <cell r="C9">
            <v>100</v>
          </cell>
          <cell r="D9">
            <v>15</v>
          </cell>
        </row>
        <row r="10">
          <cell r="B10" t="str">
            <v>AUL</v>
          </cell>
          <cell r="C10">
            <v>120</v>
          </cell>
          <cell r="D10">
            <v>40</v>
          </cell>
        </row>
        <row r="11">
          <cell r="B11" t="str">
            <v>BAHADAJHOLA</v>
          </cell>
          <cell r="C11">
            <v>120</v>
          </cell>
          <cell r="D11">
            <v>12</v>
          </cell>
        </row>
        <row r="12">
          <cell r="B12" t="str">
            <v>BAHALDA</v>
          </cell>
          <cell r="C12">
            <v>240</v>
          </cell>
          <cell r="D12">
            <v>25</v>
          </cell>
        </row>
        <row r="13">
          <cell r="B13" t="str">
            <v>BALASORE</v>
          </cell>
          <cell r="C13">
            <v>144</v>
          </cell>
          <cell r="D13">
            <v>15</v>
          </cell>
        </row>
        <row r="14">
          <cell r="B14" t="str">
            <v>BALIAPAL</v>
          </cell>
          <cell r="C14">
            <v>180</v>
          </cell>
          <cell r="D14">
            <v>12</v>
          </cell>
        </row>
        <row r="15">
          <cell r="B15" t="str">
            <v>BALUGAON</v>
          </cell>
          <cell r="C15">
            <v>120</v>
          </cell>
          <cell r="D15">
            <v>12</v>
          </cell>
        </row>
        <row r="16">
          <cell r="B16" t="str">
            <v>BANAPUR</v>
          </cell>
          <cell r="C16">
            <v>120</v>
          </cell>
          <cell r="D16">
            <v>12</v>
          </cell>
        </row>
        <row r="17">
          <cell r="B17" t="str">
            <v>BANARPAL</v>
          </cell>
          <cell r="C17">
            <v>132</v>
          </cell>
          <cell r="D17">
            <v>12</v>
          </cell>
        </row>
        <row r="18">
          <cell r="B18" t="str">
            <v>BANGRIPOSI</v>
          </cell>
          <cell r="C18">
            <v>200</v>
          </cell>
          <cell r="D18">
            <v>40</v>
          </cell>
        </row>
        <row r="19">
          <cell r="B19" t="str">
            <v>BANKI</v>
          </cell>
          <cell r="C19">
            <v>100</v>
          </cell>
          <cell r="D19">
            <v>15</v>
          </cell>
        </row>
        <row r="20">
          <cell r="B20" t="str">
            <v>BANPUR</v>
          </cell>
          <cell r="C20">
            <v>120</v>
          </cell>
          <cell r="D20">
            <v>12</v>
          </cell>
        </row>
        <row r="21">
          <cell r="B21" t="str">
            <v>BARAGARH</v>
          </cell>
          <cell r="C21">
            <v>180</v>
          </cell>
          <cell r="D21">
            <v>25</v>
          </cell>
        </row>
        <row r="22">
          <cell r="B22" t="str">
            <v>BARBIL</v>
          </cell>
          <cell r="C22">
            <v>240</v>
          </cell>
          <cell r="D22">
            <v>12</v>
          </cell>
        </row>
        <row r="23">
          <cell r="B23" t="str">
            <v>BARIPADA</v>
          </cell>
          <cell r="C23">
            <v>180</v>
          </cell>
          <cell r="D23">
            <v>12</v>
          </cell>
        </row>
        <row r="24">
          <cell r="B24" t="str">
            <v>BARPALI</v>
          </cell>
          <cell r="C24">
            <v>192</v>
          </cell>
          <cell r="D24">
            <v>30</v>
          </cell>
        </row>
        <row r="25">
          <cell r="B25" t="str">
            <v>BEGUNIAPADA</v>
          </cell>
          <cell r="C25">
            <v>180</v>
          </cell>
          <cell r="D25">
            <v>20</v>
          </cell>
        </row>
        <row r="26">
          <cell r="B26" t="str">
            <v>BERHAMPUR</v>
          </cell>
          <cell r="C26">
            <v>144</v>
          </cell>
          <cell r="D26">
            <v>15</v>
          </cell>
        </row>
        <row r="27">
          <cell r="B27" t="str">
            <v>BETANATI</v>
          </cell>
          <cell r="C27">
            <v>180</v>
          </cell>
          <cell r="D27">
            <v>12</v>
          </cell>
        </row>
        <row r="28">
          <cell r="B28" t="str">
            <v>BHADRAK</v>
          </cell>
          <cell r="C28">
            <v>132</v>
          </cell>
          <cell r="D28">
            <v>12</v>
          </cell>
        </row>
        <row r="29">
          <cell r="B29" t="str">
            <v>BHAWANIPATNA</v>
          </cell>
          <cell r="C29">
            <v>180</v>
          </cell>
          <cell r="D29">
            <v>15</v>
          </cell>
        </row>
        <row r="30">
          <cell r="B30" t="str">
            <v>BHUBAN</v>
          </cell>
          <cell r="C30">
            <v>120</v>
          </cell>
          <cell r="D30">
            <v>10</v>
          </cell>
        </row>
        <row r="31">
          <cell r="B31" t="str">
            <v>BHUBANESWAR</v>
          </cell>
          <cell r="C31">
            <v>100</v>
          </cell>
          <cell r="D31">
            <v>8</v>
          </cell>
        </row>
        <row r="32">
          <cell r="B32" t="str">
            <v>BINKA</v>
          </cell>
          <cell r="C32">
            <v>200</v>
          </cell>
          <cell r="D32">
            <v>30</v>
          </cell>
        </row>
        <row r="33">
          <cell r="B33" t="str">
            <v>BISOI</v>
          </cell>
          <cell r="C33">
            <v>240</v>
          </cell>
          <cell r="D33">
            <v>25</v>
          </cell>
        </row>
        <row r="34">
          <cell r="B34" t="str">
            <v>BISRA</v>
          </cell>
          <cell r="C34">
            <v>180</v>
          </cell>
          <cell r="D34">
            <v>25</v>
          </cell>
        </row>
        <row r="35">
          <cell r="B35" t="str">
            <v>BORIGUMMA</v>
          </cell>
          <cell r="C35">
            <v>216</v>
          </cell>
          <cell r="D35">
            <v>25</v>
          </cell>
        </row>
        <row r="36">
          <cell r="B36" t="str">
            <v>BOULANGA</v>
          </cell>
          <cell r="C36">
            <v>120</v>
          </cell>
          <cell r="D36">
            <v>20</v>
          </cell>
        </row>
        <row r="37">
          <cell r="B37" t="str">
            <v>CHANDANPUR</v>
          </cell>
          <cell r="C37">
            <v>120</v>
          </cell>
          <cell r="D37">
            <v>12</v>
          </cell>
        </row>
        <row r="38">
          <cell r="B38" t="str">
            <v>CHANDIKHOL</v>
          </cell>
          <cell r="C38">
            <v>100</v>
          </cell>
          <cell r="D38">
            <v>10</v>
          </cell>
        </row>
        <row r="39">
          <cell r="B39" t="str">
            <v>CHANDPUR</v>
          </cell>
          <cell r="C39">
            <v>120</v>
          </cell>
          <cell r="D39">
            <v>12</v>
          </cell>
        </row>
        <row r="40">
          <cell r="B40" t="str">
            <v>CHARINANGAL</v>
          </cell>
          <cell r="C40">
            <v>120</v>
          </cell>
          <cell r="D40">
            <v>15</v>
          </cell>
        </row>
        <row r="41">
          <cell r="B41" t="str">
            <v>CHHATRAPUR</v>
          </cell>
          <cell r="C41">
            <v>132</v>
          </cell>
          <cell r="D41">
            <v>15</v>
          </cell>
        </row>
        <row r="42">
          <cell r="B42" t="str">
            <v>CHHENAPADI</v>
          </cell>
          <cell r="C42">
            <v>180</v>
          </cell>
          <cell r="D42">
            <v>15</v>
          </cell>
        </row>
        <row r="43">
          <cell r="B43" t="str">
            <v>DHALAPATHAR</v>
          </cell>
          <cell r="C43">
            <v>120</v>
          </cell>
          <cell r="D43">
            <v>12</v>
          </cell>
        </row>
        <row r="44">
          <cell r="B44" t="str">
            <v>DHENKANAL</v>
          </cell>
          <cell r="C44">
            <v>120</v>
          </cell>
          <cell r="D44">
            <v>12</v>
          </cell>
        </row>
        <row r="45">
          <cell r="B45" t="str">
            <v>DIGAPAHANDI</v>
          </cell>
          <cell r="C45">
            <v>180</v>
          </cell>
          <cell r="D45">
            <v>15</v>
          </cell>
        </row>
        <row r="46">
          <cell r="B46" t="str">
            <v>DUBURI</v>
          </cell>
          <cell r="C46">
            <v>144</v>
          </cell>
          <cell r="D46">
            <v>15</v>
          </cell>
        </row>
        <row r="47">
          <cell r="B47" t="str">
            <v>DUNGURIPALI</v>
          </cell>
          <cell r="C47">
            <v>216</v>
          </cell>
          <cell r="D47">
            <v>25</v>
          </cell>
        </row>
        <row r="48">
          <cell r="B48" t="str">
            <v>GUNUPUR</v>
          </cell>
          <cell r="C48">
            <v>216</v>
          </cell>
          <cell r="D48">
            <v>25</v>
          </cell>
        </row>
        <row r="49">
          <cell r="B49" t="str">
            <v>HINJILIKATU</v>
          </cell>
          <cell r="C49">
            <v>150</v>
          </cell>
          <cell r="D49">
            <v>30</v>
          </cell>
        </row>
        <row r="50">
          <cell r="B50" t="str">
            <v>INDUPUR</v>
          </cell>
          <cell r="C50">
            <v>120</v>
          </cell>
          <cell r="D50">
            <v>25</v>
          </cell>
        </row>
        <row r="51">
          <cell r="B51" t="str">
            <v>JAIPUR ROAD</v>
          </cell>
          <cell r="C51">
            <v>120</v>
          </cell>
          <cell r="D51">
            <v>10</v>
          </cell>
        </row>
        <row r="52">
          <cell r="B52" t="str">
            <v>JAJPUR ROAD</v>
          </cell>
          <cell r="C52">
            <v>120</v>
          </cell>
          <cell r="D52">
            <v>12</v>
          </cell>
        </row>
        <row r="53">
          <cell r="B53" t="str">
            <v>JAJPUR TOWN</v>
          </cell>
          <cell r="C53">
            <v>120</v>
          </cell>
          <cell r="D53">
            <v>12</v>
          </cell>
        </row>
        <row r="54">
          <cell r="B54" t="str">
            <v>JARKA</v>
          </cell>
          <cell r="C54">
            <v>100</v>
          </cell>
          <cell r="D54">
            <v>12</v>
          </cell>
        </row>
        <row r="55">
          <cell r="B55" t="str">
            <v>JEYPORE</v>
          </cell>
          <cell r="C55">
            <v>180</v>
          </cell>
          <cell r="D55">
            <v>15</v>
          </cell>
        </row>
        <row r="56">
          <cell r="B56" t="str">
            <v>JHARSUGUDA</v>
          </cell>
          <cell r="C56">
            <v>180</v>
          </cell>
          <cell r="D56">
            <v>15</v>
          </cell>
        </row>
        <row r="57">
          <cell r="B57" t="str">
            <v>JODA</v>
          </cell>
          <cell r="C57">
            <v>240</v>
          </cell>
          <cell r="D57">
            <v>12</v>
          </cell>
        </row>
        <row r="58">
          <cell r="B58" t="str">
            <v>KABISURYANAGAR</v>
          </cell>
          <cell r="C58">
            <v>180</v>
          </cell>
          <cell r="D58">
            <v>30</v>
          </cell>
        </row>
        <row r="59">
          <cell r="B59" t="str">
            <v>KAKATPUR</v>
          </cell>
          <cell r="C59">
            <v>120</v>
          </cell>
          <cell r="D59">
            <v>15</v>
          </cell>
        </row>
        <row r="60">
          <cell r="B60" t="str">
            <v>KARANJIA</v>
          </cell>
          <cell r="C60">
            <v>156</v>
          </cell>
          <cell r="D60">
            <v>15</v>
          </cell>
        </row>
        <row r="61">
          <cell r="B61" t="str">
            <v>KENDRAPARA</v>
          </cell>
          <cell r="C61">
            <v>120</v>
          </cell>
          <cell r="D61">
            <v>10</v>
          </cell>
        </row>
        <row r="62">
          <cell r="B62" t="str">
            <v>KEONJHAR</v>
          </cell>
          <cell r="C62">
            <v>144</v>
          </cell>
          <cell r="D62">
            <v>15</v>
          </cell>
        </row>
        <row r="63">
          <cell r="B63" t="str">
            <v>KHUNTUNI</v>
          </cell>
          <cell r="C63">
            <v>100</v>
          </cell>
          <cell r="D63">
            <v>15</v>
          </cell>
        </row>
        <row r="64">
          <cell r="B64" t="str">
            <v>KHURDA</v>
          </cell>
          <cell r="C64">
            <v>100</v>
          </cell>
          <cell r="D64">
            <v>10</v>
          </cell>
        </row>
        <row r="65">
          <cell r="B65" t="str">
            <v>KODALA</v>
          </cell>
          <cell r="C65">
            <v>156</v>
          </cell>
          <cell r="D65">
            <v>20</v>
          </cell>
        </row>
        <row r="66">
          <cell r="B66" t="str">
            <v>KOTPAD</v>
          </cell>
          <cell r="C66">
            <v>216</v>
          </cell>
          <cell r="D66">
            <v>25</v>
          </cell>
        </row>
        <row r="67">
          <cell r="B67" t="str">
            <v>KUJANG</v>
          </cell>
          <cell r="C67">
            <v>120</v>
          </cell>
          <cell r="D67">
            <v>10</v>
          </cell>
        </row>
        <row r="68">
          <cell r="B68" t="str">
            <v>KUNDAI HATA</v>
          </cell>
          <cell r="C68">
            <v>120</v>
          </cell>
          <cell r="D68">
            <v>12</v>
          </cell>
        </row>
        <row r="69">
          <cell r="B69" t="str">
            <v>LOISINGA</v>
          </cell>
          <cell r="C69">
            <v>200</v>
          </cell>
          <cell r="D69">
            <v>30</v>
          </cell>
        </row>
        <row r="70">
          <cell r="B70" t="str">
            <v>MALKANGIRI</v>
          </cell>
          <cell r="C70">
            <v>216</v>
          </cell>
          <cell r="D70">
            <v>25</v>
          </cell>
        </row>
        <row r="71">
          <cell r="B71" t="str">
            <v>MANGALPUR</v>
          </cell>
          <cell r="C71">
            <v>125</v>
          </cell>
          <cell r="D71">
            <v>15</v>
          </cell>
        </row>
        <row r="72">
          <cell r="B72" t="str">
            <v>MERAMUNDALI</v>
          </cell>
          <cell r="C72">
            <v>115</v>
          </cell>
          <cell r="D72">
            <v>15</v>
          </cell>
        </row>
        <row r="73">
          <cell r="B73" t="str">
            <v>NABARANGPUR</v>
          </cell>
          <cell r="C73">
            <v>216</v>
          </cell>
          <cell r="D73">
            <v>25</v>
          </cell>
        </row>
        <row r="74">
          <cell r="B74" t="str">
            <v>NAGAPUR</v>
          </cell>
          <cell r="C74">
            <v>120</v>
          </cell>
          <cell r="D74">
            <v>15</v>
          </cell>
        </row>
        <row r="75">
          <cell r="B75" t="str">
            <v>NIALI</v>
          </cell>
          <cell r="C75">
            <v>100</v>
          </cell>
          <cell r="D75">
            <v>12</v>
          </cell>
        </row>
        <row r="76">
          <cell r="B76" t="str">
            <v>NIMAPARA</v>
          </cell>
          <cell r="C76">
            <v>110</v>
          </cell>
          <cell r="D76">
            <v>12</v>
          </cell>
        </row>
        <row r="77">
          <cell r="B77" t="str">
            <v>NUAGAON</v>
          </cell>
          <cell r="C77">
            <v>200</v>
          </cell>
          <cell r="D77">
            <v>50</v>
          </cell>
        </row>
        <row r="78">
          <cell r="B78" t="str">
            <v>NUAHAT</v>
          </cell>
          <cell r="C78">
            <v>120</v>
          </cell>
          <cell r="D78">
            <v>12</v>
          </cell>
        </row>
        <row r="79">
          <cell r="B79" t="str">
            <v>PADAMPUR</v>
          </cell>
          <cell r="C79">
            <v>180</v>
          </cell>
          <cell r="D79">
            <v>100</v>
          </cell>
        </row>
        <row r="80">
          <cell r="B80" t="str">
            <v>PALLAHARA</v>
          </cell>
          <cell r="C80">
            <v>180</v>
          </cell>
          <cell r="D80">
            <v>25</v>
          </cell>
        </row>
        <row r="81">
          <cell r="B81" t="str">
            <v>PANIKOILI</v>
          </cell>
          <cell r="C81">
            <v>120</v>
          </cell>
          <cell r="D81">
            <v>12</v>
          </cell>
        </row>
        <row r="82">
          <cell r="B82" t="str">
            <v>PARADEEP</v>
          </cell>
          <cell r="C82">
            <v>120</v>
          </cell>
          <cell r="D82">
            <v>15</v>
          </cell>
        </row>
        <row r="83">
          <cell r="B83" t="str">
            <v>PARJANG</v>
          </cell>
          <cell r="C83">
            <v>132</v>
          </cell>
          <cell r="D83">
            <v>25</v>
          </cell>
        </row>
        <row r="84">
          <cell r="B84" t="str">
            <v>PATTAMUNDAI</v>
          </cell>
          <cell r="C84">
            <v>120</v>
          </cell>
          <cell r="D84">
            <v>20</v>
          </cell>
        </row>
        <row r="85">
          <cell r="B85" t="str">
            <v>POLASARA</v>
          </cell>
          <cell r="C85">
            <v>180</v>
          </cell>
          <cell r="D85">
            <v>30</v>
          </cell>
        </row>
        <row r="86">
          <cell r="B86" t="str">
            <v>PURUSOTTAMPUR</v>
          </cell>
          <cell r="C86">
            <v>180</v>
          </cell>
          <cell r="D86">
            <v>15</v>
          </cell>
        </row>
        <row r="87">
          <cell r="B87" t="str">
            <v>RAIRANGPUR</v>
          </cell>
          <cell r="C87">
            <v>200</v>
          </cell>
          <cell r="D87">
            <v>20</v>
          </cell>
        </row>
        <row r="88">
          <cell r="B88" t="str">
            <v>RAJSUNAKHALA</v>
          </cell>
          <cell r="C88">
            <v>120</v>
          </cell>
          <cell r="D88">
            <v>8</v>
          </cell>
        </row>
        <row r="89">
          <cell r="B89" t="str">
            <v>RENGALI</v>
          </cell>
          <cell r="C89">
            <v>200</v>
          </cell>
          <cell r="D89">
            <v>25</v>
          </cell>
        </row>
        <row r="90">
          <cell r="B90" t="str">
            <v>ROURKELA</v>
          </cell>
          <cell r="C90">
            <v>180</v>
          </cell>
          <cell r="D90">
            <v>12</v>
          </cell>
        </row>
        <row r="91">
          <cell r="B91" t="str">
            <v>SAKHIGOPAL</v>
          </cell>
          <cell r="C91">
            <v>120</v>
          </cell>
          <cell r="D91">
            <v>15</v>
          </cell>
        </row>
        <row r="92">
          <cell r="B92" t="str">
            <v>SIMULIA</v>
          </cell>
          <cell r="C92">
            <v>145</v>
          </cell>
          <cell r="D92">
            <v>15</v>
          </cell>
        </row>
        <row r="93">
          <cell r="B93" t="str">
            <v>SINGLA</v>
          </cell>
          <cell r="C93">
            <v>180</v>
          </cell>
          <cell r="D93">
            <v>12</v>
          </cell>
        </row>
        <row r="94">
          <cell r="B94" t="str">
            <v>TALCHER</v>
          </cell>
          <cell r="C94">
            <v>132</v>
          </cell>
          <cell r="D94">
            <v>12</v>
          </cell>
        </row>
        <row r="95">
          <cell r="B95" t="str">
            <v>UDALA</v>
          </cell>
          <cell r="C95">
            <v>180</v>
          </cell>
          <cell r="D95">
            <v>20</v>
          </cell>
        </row>
        <row r="96">
          <cell r="B96" t="str">
            <v>UMERKOT</v>
          </cell>
          <cell r="C96">
            <v>216</v>
          </cell>
          <cell r="D96">
            <v>15</v>
          </cell>
        </row>
        <row r="97">
          <cell r="B97" t="str">
            <v>CHHANAGIRI</v>
          </cell>
          <cell r="C97">
            <v>120</v>
          </cell>
          <cell r="D97">
            <v>20</v>
          </cell>
        </row>
        <row r="98">
          <cell r="B98" t="str">
            <v>SADANGI</v>
          </cell>
          <cell r="C98">
            <v>144</v>
          </cell>
          <cell r="D98">
            <v>20</v>
          </cell>
        </row>
        <row r="99">
          <cell r="B99" t="str">
            <v>DHIASAHI</v>
          </cell>
          <cell r="C99">
            <v>132</v>
          </cell>
          <cell r="D99">
            <v>15</v>
          </cell>
        </row>
        <row r="100">
          <cell r="B100" t="str">
            <v>NUAPATNA</v>
          </cell>
          <cell r="C100">
            <v>100</v>
          </cell>
          <cell r="D100">
            <v>15</v>
          </cell>
        </row>
        <row r="101">
          <cell r="B101" t="str">
            <v>NARSINGHPUR</v>
          </cell>
          <cell r="C101">
            <v>120</v>
          </cell>
          <cell r="D101">
            <v>20</v>
          </cell>
        </row>
        <row r="102">
          <cell r="B102" t="str">
            <v>PAIKAMAL</v>
          </cell>
          <cell r="C102">
            <v>180</v>
          </cell>
          <cell r="D102" t="str">
            <v>FIX</v>
          </cell>
        </row>
        <row r="103">
          <cell r="B103" t="str">
            <v>SWAMPATNA</v>
          </cell>
          <cell r="C103">
            <v>180</v>
          </cell>
          <cell r="D103">
            <v>25</v>
          </cell>
        </row>
        <row r="104">
          <cell r="B104" t="str">
            <v>RADHADARSHANPUR</v>
          </cell>
          <cell r="C104">
            <v>100</v>
          </cell>
          <cell r="D104">
            <v>15</v>
          </cell>
        </row>
        <row r="105">
          <cell r="B105" t="str">
            <v>JAGATSINGHPUR</v>
          </cell>
          <cell r="C105">
            <v>120</v>
          </cell>
          <cell r="D105">
            <v>12</v>
          </cell>
        </row>
        <row r="106">
          <cell r="B106" t="str">
            <v>JHARIGAON</v>
          </cell>
          <cell r="C106">
            <v>250</v>
          </cell>
          <cell r="D106">
            <v>30</v>
          </cell>
        </row>
        <row r="107">
          <cell r="B107" t="str">
            <v>JATNI</v>
          </cell>
          <cell r="C107">
            <v>100</v>
          </cell>
          <cell r="D107">
            <v>10</v>
          </cell>
        </row>
        <row r="108">
          <cell r="B108" t="str">
            <v>SINGHPUR</v>
          </cell>
          <cell r="C108">
            <v>150</v>
          </cell>
          <cell r="D108">
            <v>25</v>
          </cell>
        </row>
        <row r="109">
          <cell r="B109" t="str">
            <v>TANGI</v>
          </cell>
          <cell r="C109">
            <v>100</v>
          </cell>
          <cell r="D109">
            <v>10</v>
          </cell>
        </row>
        <row r="110">
          <cell r="B110" t="str">
            <v>CHAMPUA</v>
          </cell>
          <cell r="C110">
            <v>200</v>
          </cell>
          <cell r="D110">
            <v>25</v>
          </cell>
        </row>
        <row r="111">
          <cell r="B111" t="str">
            <v>SALIPUR</v>
          </cell>
          <cell r="C111">
            <v>100</v>
          </cell>
          <cell r="D111">
            <v>10</v>
          </cell>
        </row>
        <row r="112">
          <cell r="B112" t="str">
            <v>ASURESWAR</v>
          </cell>
          <cell r="C112">
            <v>120</v>
          </cell>
          <cell r="D112">
            <v>10</v>
          </cell>
        </row>
        <row r="113">
          <cell r="B113" t="str">
            <v>KHERASA</v>
          </cell>
          <cell r="C113">
            <v>120</v>
          </cell>
          <cell r="D113">
            <v>30</v>
          </cell>
        </row>
        <row r="114">
          <cell r="B114" t="str">
            <v>RAJ NILAGIRI</v>
          </cell>
          <cell r="C114">
            <v>170</v>
          </cell>
          <cell r="D114">
            <v>20</v>
          </cell>
        </row>
      </sheetData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"/>
  <sheetViews>
    <sheetView tabSelected="1" topLeftCell="A13" workbookViewId="0">
      <selection activeCell="N41" sqref="N41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7.7109375" style="1" bestFit="1" customWidth="1"/>
    <col min="6" max="6" width="7.85546875" style="1" bestFit="1" customWidth="1"/>
    <col min="7" max="7" width="5.42578125" style="1" bestFit="1" customWidth="1"/>
    <col min="8" max="8" width="8" style="2" customWidth="1"/>
    <col min="9" max="9" width="6" style="2" customWidth="1"/>
    <col min="10" max="11" width="7.5703125" style="2" customWidth="1"/>
    <col min="12" max="12" width="9.5703125" style="2" customWidth="1"/>
    <col min="13" max="13" width="9.140625" style="1" customWidth="1"/>
    <col min="14" max="16384" width="9.140625" style="1"/>
  </cols>
  <sheetData>
    <row r="1" spans="1:12" ht="79.5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2"/>
      <c r="K1" s="22"/>
      <c r="L1" s="22"/>
    </row>
    <row r="2" spans="1:12" ht="81" customHeight="1">
      <c r="A2" s="23" t="s">
        <v>139</v>
      </c>
      <c r="B2" s="24"/>
      <c r="C2" s="24"/>
      <c r="D2" s="24"/>
      <c r="E2" s="24"/>
      <c r="F2" s="24"/>
      <c r="G2" s="24"/>
      <c r="H2" s="25"/>
      <c r="I2" s="22" t="s">
        <v>140</v>
      </c>
      <c r="J2" s="22"/>
      <c r="K2" s="22"/>
      <c r="L2" s="22"/>
    </row>
    <row r="3" spans="1:12" s="12" customFormat="1">
      <c r="A3" s="10" t="s">
        <v>126</v>
      </c>
      <c r="B3" s="10" t="s">
        <v>127</v>
      </c>
      <c r="C3" s="10" t="s">
        <v>128</v>
      </c>
      <c r="D3" s="10" t="s">
        <v>129</v>
      </c>
      <c r="E3" s="10" t="s">
        <v>130</v>
      </c>
      <c r="F3" s="10" t="s">
        <v>131</v>
      </c>
      <c r="G3" s="10" t="s">
        <v>132</v>
      </c>
      <c r="H3" s="11" t="s">
        <v>133</v>
      </c>
      <c r="I3" s="11" t="s">
        <v>134</v>
      </c>
      <c r="J3" s="11" t="s">
        <v>135</v>
      </c>
      <c r="K3" s="11" t="s">
        <v>136</v>
      </c>
      <c r="L3" s="11" t="s">
        <v>137</v>
      </c>
    </row>
    <row r="4" spans="1:12">
      <c r="A4" s="4">
        <v>1</v>
      </c>
      <c r="B4" s="4" t="s">
        <v>1</v>
      </c>
      <c r="C4" s="4" t="s">
        <v>86</v>
      </c>
      <c r="D4" s="8" t="s">
        <v>85</v>
      </c>
      <c r="E4" s="4" t="s">
        <v>54</v>
      </c>
      <c r="F4" s="4" t="s">
        <v>2</v>
      </c>
      <c r="G4" s="4">
        <v>2</v>
      </c>
      <c r="H4" s="5">
        <f>VLOOKUP(E4,'[1]MAHAJAN TYRE'!$B$4:$C$114,2,FALSE)</f>
        <v>144</v>
      </c>
      <c r="I4" s="5">
        <f>G4*2</f>
        <v>4</v>
      </c>
      <c r="J4" s="5">
        <f>VLOOKUP(E4,'[1]MAHAJAN TYRE'!$B$4:$D$114,3,FALSE)*G4</f>
        <v>30</v>
      </c>
      <c r="K4" s="5">
        <v>50</v>
      </c>
      <c r="L4" s="5">
        <f>G4*H4+I4+J4+K4</f>
        <v>372</v>
      </c>
    </row>
    <row r="5" spans="1:12">
      <c r="A5" s="4">
        <v>2</v>
      </c>
      <c r="B5" s="4" t="s">
        <v>1</v>
      </c>
      <c r="C5" s="4" t="s">
        <v>107</v>
      </c>
      <c r="D5" s="8" t="s">
        <v>85</v>
      </c>
      <c r="E5" s="4" t="s">
        <v>58</v>
      </c>
      <c r="F5" s="4" t="s">
        <v>31</v>
      </c>
      <c r="G5" s="4">
        <v>1</v>
      </c>
      <c r="H5" s="5">
        <f>VLOOKUP(E5,'[1]MAHAJAN TYRE'!$B$4:$C$114,2,FALSE)</f>
        <v>120</v>
      </c>
      <c r="I5" s="5">
        <f t="shared" ref="I5:I43" si="0">G5*2</f>
        <v>2</v>
      </c>
      <c r="J5" s="5">
        <f>VLOOKUP(E5,'[1]MAHAJAN TYRE'!$B$4:$D$114,3,FALSE)*G5</f>
        <v>12</v>
      </c>
      <c r="K5" s="5">
        <v>50</v>
      </c>
      <c r="L5" s="5">
        <f t="shared" ref="L5:L43" si="1">G5*H5+I5+J5+K5</f>
        <v>184</v>
      </c>
    </row>
    <row r="6" spans="1:12">
      <c r="A6" s="4">
        <v>3</v>
      </c>
      <c r="B6" s="4" t="s">
        <v>1</v>
      </c>
      <c r="C6" s="4" t="s">
        <v>108</v>
      </c>
      <c r="D6" s="8" t="s">
        <v>85</v>
      </c>
      <c r="E6" s="4" t="s">
        <v>70</v>
      </c>
      <c r="F6" s="4" t="s">
        <v>32</v>
      </c>
      <c r="G6" s="4">
        <v>2</v>
      </c>
      <c r="H6" s="5">
        <f>VLOOKUP(E6,'[1]MAHAJAN TYRE'!$B$4:$C$114,2,FALSE)</f>
        <v>100</v>
      </c>
      <c r="I6" s="5">
        <f t="shared" si="0"/>
        <v>4</v>
      </c>
      <c r="J6" s="5">
        <f>VLOOKUP(E6,'[1]MAHAJAN TYRE'!$B$4:$D$114,3,FALSE)*G6</f>
        <v>20</v>
      </c>
      <c r="K6" s="5">
        <v>50</v>
      </c>
      <c r="L6" s="5">
        <f t="shared" si="1"/>
        <v>274</v>
      </c>
    </row>
    <row r="7" spans="1:12">
      <c r="A7" s="4">
        <v>4</v>
      </c>
      <c r="B7" s="4" t="s">
        <v>1</v>
      </c>
      <c r="C7" s="4" t="s">
        <v>109</v>
      </c>
      <c r="D7" s="8" t="s">
        <v>85</v>
      </c>
      <c r="E7" s="4" t="s">
        <v>71</v>
      </c>
      <c r="F7" s="4" t="s">
        <v>33</v>
      </c>
      <c r="G7" s="4">
        <v>3</v>
      </c>
      <c r="H7" s="5">
        <f>VLOOKUP(E7,'[1]MAHAJAN TYRE'!$B$4:$C$114,2,FALSE)</f>
        <v>180</v>
      </c>
      <c r="I7" s="5">
        <f t="shared" si="0"/>
        <v>6</v>
      </c>
      <c r="J7" s="5">
        <f>VLOOKUP(E7,'[1]MAHAJAN TYRE'!$B$4:$D$114,3,FALSE)*G7</f>
        <v>75</v>
      </c>
      <c r="K7" s="5">
        <v>50</v>
      </c>
      <c r="L7" s="5">
        <f t="shared" si="1"/>
        <v>671</v>
      </c>
    </row>
    <row r="8" spans="1:12">
      <c r="A8" s="4">
        <v>5</v>
      </c>
      <c r="B8" s="4" t="s">
        <v>1</v>
      </c>
      <c r="C8" s="4" t="s">
        <v>110</v>
      </c>
      <c r="D8" s="8" t="s">
        <v>85</v>
      </c>
      <c r="E8" s="4" t="s">
        <v>72</v>
      </c>
      <c r="F8" s="4" t="s">
        <v>34</v>
      </c>
      <c r="G8" s="4">
        <v>1</v>
      </c>
      <c r="H8" s="5">
        <f>VLOOKUP(E8,'[1]MAHAJAN TYRE'!$B$4:$C$114,2,FALSE)</f>
        <v>144</v>
      </c>
      <c r="I8" s="5">
        <f t="shared" si="0"/>
        <v>2</v>
      </c>
      <c r="J8" s="5">
        <f>VLOOKUP(E8,'[1]MAHAJAN TYRE'!$B$4:$D$114,3,FALSE)*G8</f>
        <v>20</v>
      </c>
      <c r="K8" s="5">
        <v>50</v>
      </c>
      <c r="L8" s="5">
        <f t="shared" si="1"/>
        <v>216</v>
      </c>
    </row>
    <row r="9" spans="1:12">
      <c r="A9" s="4">
        <v>6</v>
      </c>
      <c r="B9" s="4" t="s">
        <v>1</v>
      </c>
      <c r="C9" s="4" t="s">
        <v>111</v>
      </c>
      <c r="D9" s="8" t="s">
        <v>85</v>
      </c>
      <c r="E9" s="4" t="s">
        <v>73</v>
      </c>
      <c r="F9" s="4" t="s">
        <v>35</v>
      </c>
      <c r="G9" s="4">
        <v>1</v>
      </c>
      <c r="H9" s="5">
        <f>VLOOKUP(E9,'[1]MAHAJAN TYRE'!$B$4:$C$114,2,FALSE)</f>
        <v>125</v>
      </c>
      <c r="I9" s="5">
        <f t="shared" si="0"/>
        <v>2</v>
      </c>
      <c r="J9" s="5">
        <f>VLOOKUP(E9,'[1]MAHAJAN TYRE'!$B$4:$D$114,3,FALSE)*G9</f>
        <v>15</v>
      </c>
      <c r="K9" s="5">
        <v>50</v>
      </c>
      <c r="L9" s="5">
        <f t="shared" si="1"/>
        <v>192</v>
      </c>
    </row>
    <row r="10" spans="1:12">
      <c r="A10" s="4">
        <v>7</v>
      </c>
      <c r="B10" s="4" t="s">
        <v>1</v>
      </c>
      <c r="C10" s="4" t="s">
        <v>112</v>
      </c>
      <c r="D10" s="8" t="s">
        <v>85</v>
      </c>
      <c r="E10" s="4" t="s">
        <v>74</v>
      </c>
      <c r="F10" s="4" t="s">
        <v>36</v>
      </c>
      <c r="G10" s="4">
        <v>2</v>
      </c>
      <c r="H10" s="5">
        <f>VLOOKUP(E10,'[1]MAHAJAN TYRE'!$B$4:$C$114,2,FALSE)</f>
        <v>120</v>
      </c>
      <c r="I10" s="5">
        <f t="shared" si="0"/>
        <v>4</v>
      </c>
      <c r="J10" s="5">
        <f>VLOOKUP(E10,'[1]MAHAJAN TYRE'!$B$4:$D$114,3,FALSE)*G10</f>
        <v>40</v>
      </c>
      <c r="K10" s="5">
        <v>50</v>
      </c>
      <c r="L10" s="5">
        <f t="shared" si="1"/>
        <v>334</v>
      </c>
    </row>
    <row r="11" spans="1:12">
      <c r="A11" s="4">
        <v>8</v>
      </c>
      <c r="B11" s="4" t="s">
        <v>1</v>
      </c>
      <c r="C11" s="4" t="s">
        <v>113</v>
      </c>
      <c r="D11" s="8" t="s">
        <v>85</v>
      </c>
      <c r="E11" s="4" t="s">
        <v>75</v>
      </c>
      <c r="F11" s="4" t="s">
        <v>37</v>
      </c>
      <c r="G11" s="4">
        <v>1</v>
      </c>
      <c r="H11" s="5">
        <f>VLOOKUP(E11,'[1]MAHAJAN TYRE'!$B$4:$C$114,2,FALSE)</f>
        <v>150</v>
      </c>
      <c r="I11" s="5">
        <f t="shared" si="0"/>
        <v>2</v>
      </c>
      <c r="J11" s="5">
        <f>VLOOKUP(E11,'[1]MAHAJAN TYRE'!$B$4:$D$114,3,FALSE)*G11</f>
        <v>25</v>
      </c>
      <c r="K11" s="5">
        <v>50</v>
      </c>
      <c r="L11" s="5">
        <f t="shared" si="1"/>
        <v>227</v>
      </c>
    </row>
    <row r="12" spans="1:12">
      <c r="A12" s="4">
        <v>9</v>
      </c>
      <c r="B12" s="4" t="s">
        <v>1</v>
      </c>
      <c r="C12" s="4" t="s">
        <v>114</v>
      </c>
      <c r="D12" s="8" t="s">
        <v>85</v>
      </c>
      <c r="E12" s="4" t="s">
        <v>76</v>
      </c>
      <c r="F12" s="4" t="s">
        <v>38</v>
      </c>
      <c r="G12" s="4">
        <v>2</v>
      </c>
      <c r="H12" s="5">
        <f>VLOOKUP(E12,'[1]MAHAJAN TYRE'!$B$4:$C$114,2,FALSE)</f>
        <v>120</v>
      </c>
      <c r="I12" s="5">
        <f t="shared" si="0"/>
        <v>4</v>
      </c>
      <c r="J12" s="5">
        <f>VLOOKUP(E12,'[1]MAHAJAN TYRE'!$B$4:$D$114,3,FALSE)*G12</f>
        <v>40</v>
      </c>
      <c r="K12" s="5">
        <v>50</v>
      </c>
      <c r="L12" s="5">
        <f t="shared" si="1"/>
        <v>334</v>
      </c>
    </row>
    <row r="13" spans="1:12">
      <c r="A13" s="4">
        <v>10</v>
      </c>
      <c r="B13" s="4" t="s">
        <v>1</v>
      </c>
      <c r="C13" s="4" t="s">
        <v>115</v>
      </c>
      <c r="D13" s="8" t="s">
        <v>85</v>
      </c>
      <c r="E13" s="4" t="s">
        <v>77</v>
      </c>
      <c r="F13" s="4" t="s">
        <v>39</v>
      </c>
      <c r="G13" s="4">
        <v>2</v>
      </c>
      <c r="H13" s="5">
        <f>VLOOKUP(E13,'[1]MAHAJAN TYRE'!$B$4:$C$114,2,FALSE)</f>
        <v>120</v>
      </c>
      <c r="I13" s="5">
        <f t="shared" si="0"/>
        <v>4</v>
      </c>
      <c r="J13" s="5">
        <f>VLOOKUP(E13,'[1]MAHAJAN TYRE'!$B$4:$D$114,3,FALSE)*G13</f>
        <v>60</v>
      </c>
      <c r="K13" s="5">
        <v>50</v>
      </c>
      <c r="L13" s="5">
        <f t="shared" si="1"/>
        <v>354</v>
      </c>
    </row>
    <row r="14" spans="1:12">
      <c r="A14" s="4">
        <v>11</v>
      </c>
      <c r="B14" s="4" t="s">
        <v>1</v>
      </c>
      <c r="C14" s="4" t="s">
        <v>116</v>
      </c>
      <c r="D14" s="8" t="s">
        <v>85</v>
      </c>
      <c r="E14" s="4" t="s">
        <v>78</v>
      </c>
      <c r="F14" s="4" t="s">
        <v>40</v>
      </c>
      <c r="G14" s="4">
        <v>3</v>
      </c>
      <c r="H14" s="5">
        <f>VLOOKUP(E14,'[1]MAHAJAN TYRE'!$B$4:$C$114,2,FALSE)</f>
        <v>180</v>
      </c>
      <c r="I14" s="5">
        <f t="shared" si="0"/>
        <v>6</v>
      </c>
      <c r="J14" s="5">
        <f>VLOOKUP(E14,'[1]MAHAJAN TYRE'!$B$4:$D$114,3,FALSE)*G14</f>
        <v>90</v>
      </c>
      <c r="K14" s="5">
        <v>50</v>
      </c>
      <c r="L14" s="5">
        <f t="shared" si="1"/>
        <v>686</v>
      </c>
    </row>
    <row r="15" spans="1:12">
      <c r="A15" s="4">
        <v>12</v>
      </c>
      <c r="B15" s="4" t="s">
        <v>41</v>
      </c>
      <c r="C15" s="4" t="s">
        <v>117</v>
      </c>
      <c r="D15" s="8" t="s">
        <v>85</v>
      </c>
      <c r="E15" s="4" t="s">
        <v>79</v>
      </c>
      <c r="F15" s="4" t="s">
        <v>42</v>
      </c>
      <c r="G15" s="4">
        <v>1</v>
      </c>
      <c r="H15" s="5">
        <f>VLOOKUP(E15,'[1]MAHAJAN TYRE'!$B$4:$C$114,2,FALSE)</f>
        <v>180</v>
      </c>
      <c r="I15" s="5">
        <f t="shared" si="0"/>
        <v>2</v>
      </c>
      <c r="J15" s="5">
        <f>VLOOKUP(E15,'[1]MAHAJAN TYRE'!$B$4:$D$114,3,FALSE)*G15</f>
        <v>15</v>
      </c>
      <c r="K15" s="5">
        <v>50</v>
      </c>
      <c r="L15" s="5">
        <f t="shared" si="1"/>
        <v>247</v>
      </c>
    </row>
    <row r="16" spans="1:12">
      <c r="A16" s="4">
        <v>13</v>
      </c>
      <c r="B16" s="4" t="s">
        <v>43</v>
      </c>
      <c r="C16" s="4" t="s">
        <v>118</v>
      </c>
      <c r="D16" s="8" t="s">
        <v>85</v>
      </c>
      <c r="E16" s="4" t="s">
        <v>80</v>
      </c>
      <c r="F16" s="4" t="s">
        <v>44</v>
      </c>
      <c r="G16" s="4">
        <v>2</v>
      </c>
      <c r="H16" s="5">
        <f>VLOOKUP(E16,'[1]MAHAJAN TYRE'!$B$4:$C$114,2,FALSE)</f>
        <v>132</v>
      </c>
      <c r="I16" s="5">
        <f t="shared" si="0"/>
        <v>4</v>
      </c>
      <c r="J16" s="5">
        <f>VLOOKUP(E16,'[1]MAHAJAN TYRE'!$B$4:$D$114,3,FALSE)*G16</f>
        <v>24</v>
      </c>
      <c r="K16" s="5">
        <v>50</v>
      </c>
      <c r="L16" s="5">
        <f t="shared" si="1"/>
        <v>342</v>
      </c>
    </row>
    <row r="17" spans="1:12">
      <c r="A17" s="4">
        <v>14</v>
      </c>
      <c r="B17" s="4" t="s">
        <v>28</v>
      </c>
      <c r="C17" s="4" t="s">
        <v>105</v>
      </c>
      <c r="D17" s="8" t="s">
        <v>85</v>
      </c>
      <c r="E17" s="4" t="s">
        <v>61</v>
      </c>
      <c r="F17" s="4" t="s">
        <v>29</v>
      </c>
      <c r="G17" s="4">
        <v>3</v>
      </c>
      <c r="H17" s="5">
        <f>VLOOKUP(E17,'[1]MAHAJAN TYRE'!$B$4:$C$114,2,FALSE)</f>
        <v>180</v>
      </c>
      <c r="I17" s="5">
        <f t="shared" si="0"/>
        <v>6</v>
      </c>
      <c r="J17" s="5">
        <f>VLOOKUP(E17,'[1]MAHAJAN TYRE'!$B$4:$D$114,3,FALSE)*G17</f>
        <v>36</v>
      </c>
      <c r="K17" s="5">
        <v>50</v>
      </c>
      <c r="L17" s="5">
        <f t="shared" si="1"/>
        <v>632</v>
      </c>
    </row>
    <row r="18" spans="1:12">
      <c r="A18" s="4">
        <v>15</v>
      </c>
      <c r="B18" s="4" t="s">
        <v>28</v>
      </c>
      <c r="C18" s="4" t="s">
        <v>106</v>
      </c>
      <c r="D18" s="8" t="s">
        <v>85</v>
      </c>
      <c r="E18" s="4" t="s">
        <v>54</v>
      </c>
      <c r="F18" s="4" t="s">
        <v>30</v>
      </c>
      <c r="G18" s="4">
        <v>3</v>
      </c>
      <c r="H18" s="5">
        <f>VLOOKUP(E18,'[1]MAHAJAN TYRE'!$B$4:$C$114,2,FALSE)</f>
        <v>144</v>
      </c>
      <c r="I18" s="5">
        <f t="shared" si="0"/>
        <v>6</v>
      </c>
      <c r="J18" s="5">
        <f>VLOOKUP(E18,'[1]MAHAJAN TYRE'!$B$4:$D$114,3,FALSE)*G18</f>
        <v>45</v>
      </c>
      <c r="K18" s="5">
        <v>50</v>
      </c>
      <c r="L18" s="5">
        <f t="shared" si="1"/>
        <v>533</v>
      </c>
    </row>
    <row r="19" spans="1:12">
      <c r="A19" s="4">
        <v>16</v>
      </c>
      <c r="B19" s="4" t="s">
        <v>28</v>
      </c>
      <c r="C19" s="4" t="s">
        <v>119</v>
      </c>
      <c r="D19" s="8" t="s">
        <v>85</v>
      </c>
      <c r="E19" s="4" t="s">
        <v>65</v>
      </c>
      <c r="F19" s="4" t="s">
        <v>45</v>
      </c>
      <c r="G19" s="4">
        <v>2</v>
      </c>
      <c r="H19" s="5">
        <f>VLOOKUP(E19,'[1]MAHAJAN TYRE'!$B$4:$C$114,2,FALSE)</f>
        <v>120</v>
      </c>
      <c r="I19" s="5">
        <f t="shared" si="0"/>
        <v>4</v>
      </c>
      <c r="J19" s="5">
        <f>VLOOKUP(E19,'[1]MAHAJAN TYRE'!$B$4:$D$114,3,FALSE)*G19</f>
        <v>24</v>
      </c>
      <c r="K19" s="5">
        <v>50</v>
      </c>
      <c r="L19" s="5">
        <f t="shared" si="1"/>
        <v>318</v>
      </c>
    </row>
    <row r="20" spans="1:12">
      <c r="A20" s="4">
        <v>17</v>
      </c>
      <c r="B20" s="4" t="s">
        <v>28</v>
      </c>
      <c r="C20" s="4" t="s">
        <v>120</v>
      </c>
      <c r="D20" s="8" t="s">
        <v>85</v>
      </c>
      <c r="E20" s="4" t="s">
        <v>81</v>
      </c>
      <c r="F20" s="4" t="s">
        <v>46</v>
      </c>
      <c r="G20" s="4">
        <v>4</v>
      </c>
      <c r="H20" s="5">
        <f>VLOOKUP(E20,'[1]MAHAJAN TYRE'!$B$4:$C$114,2,FALSE)</f>
        <v>250</v>
      </c>
      <c r="I20" s="5">
        <f t="shared" si="0"/>
        <v>8</v>
      </c>
      <c r="J20" s="5">
        <f>VLOOKUP(E20,'[1]MAHAJAN TYRE'!$B$4:$D$114,3,FALSE)*G20</f>
        <v>120</v>
      </c>
      <c r="K20" s="5">
        <v>50</v>
      </c>
      <c r="L20" s="5">
        <f t="shared" si="1"/>
        <v>1178</v>
      </c>
    </row>
    <row r="21" spans="1:12">
      <c r="A21" s="4">
        <v>18</v>
      </c>
      <c r="B21" s="4" t="s">
        <v>28</v>
      </c>
      <c r="C21" s="4" t="s">
        <v>121</v>
      </c>
      <c r="D21" s="8" t="s">
        <v>85</v>
      </c>
      <c r="E21" s="4" t="s">
        <v>82</v>
      </c>
      <c r="F21" s="4" t="s">
        <v>47</v>
      </c>
      <c r="G21" s="4">
        <v>2</v>
      </c>
      <c r="H21" s="5">
        <f>VLOOKUP(E21,'[1]MAHAJAN TYRE'!$B$4:$C$114,2,FALSE)</f>
        <v>240</v>
      </c>
      <c r="I21" s="5">
        <f t="shared" si="0"/>
        <v>4</v>
      </c>
      <c r="J21" s="5">
        <f>VLOOKUP(E21,'[1]MAHAJAN TYRE'!$B$4:$D$114,3,FALSE)*G21</f>
        <v>24</v>
      </c>
      <c r="K21" s="5">
        <v>50</v>
      </c>
      <c r="L21" s="5">
        <f t="shared" si="1"/>
        <v>558</v>
      </c>
    </row>
    <row r="22" spans="1:12">
      <c r="A22" s="4">
        <v>19</v>
      </c>
      <c r="B22" s="4" t="s">
        <v>28</v>
      </c>
      <c r="C22" s="4" t="s">
        <v>122</v>
      </c>
      <c r="D22" s="8" t="s">
        <v>85</v>
      </c>
      <c r="E22" s="4" t="s">
        <v>80</v>
      </c>
      <c r="F22" s="4" t="s">
        <v>48</v>
      </c>
      <c r="G22" s="4">
        <v>2</v>
      </c>
      <c r="H22" s="5">
        <f>VLOOKUP(E22,'[1]MAHAJAN TYRE'!$B$4:$C$114,2,FALSE)</f>
        <v>132</v>
      </c>
      <c r="I22" s="5">
        <f t="shared" si="0"/>
        <v>4</v>
      </c>
      <c r="J22" s="5">
        <f>VLOOKUP(E22,'[1]MAHAJAN TYRE'!$B$4:$D$114,3,FALSE)*G22</f>
        <v>24</v>
      </c>
      <c r="K22" s="5">
        <v>50</v>
      </c>
      <c r="L22" s="5">
        <f t="shared" si="1"/>
        <v>342</v>
      </c>
    </row>
    <row r="23" spans="1:12">
      <c r="A23" s="4">
        <v>20</v>
      </c>
      <c r="B23" s="4" t="s">
        <v>28</v>
      </c>
      <c r="C23" s="4" t="s">
        <v>123</v>
      </c>
      <c r="D23" s="8" t="s">
        <v>85</v>
      </c>
      <c r="E23" s="4" t="s">
        <v>83</v>
      </c>
      <c r="F23" s="4" t="s">
        <v>49</v>
      </c>
      <c r="G23" s="4">
        <v>2</v>
      </c>
      <c r="H23" s="5">
        <f>VLOOKUP(E23,'[1]MAHAJAN TYRE'!$B$4:$C$114,2,FALSE)</f>
        <v>180</v>
      </c>
      <c r="I23" s="5">
        <f t="shared" si="0"/>
        <v>4</v>
      </c>
      <c r="J23" s="5">
        <f>VLOOKUP(E23,'[1]MAHAJAN TYRE'!$B$4:$D$114,3,FALSE)*G23</f>
        <v>200</v>
      </c>
      <c r="K23" s="5">
        <v>50</v>
      </c>
      <c r="L23" s="5">
        <f t="shared" si="1"/>
        <v>614</v>
      </c>
    </row>
    <row r="24" spans="1:12">
      <c r="A24" s="4">
        <v>21</v>
      </c>
      <c r="B24" s="4" t="s">
        <v>3</v>
      </c>
      <c r="C24" s="4" t="s">
        <v>87</v>
      </c>
      <c r="D24" s="8" t="s">
        <v>85</v>
      </c>
      <c r="E24" s="8" t="s">
        <v>143</v>
      </c>
      <c r="F24" s="4" t="s">
        <v>4</v>
      </c>
      <c r="G24" s="4">
        <v>2</v>
      </c>
      <c r="H24" s="9">
        <v>120</v>
      </c>
      <c r="I24" s="5">
        <f>G24*2</f>
        <v>4</v>
      </c>
      <c r="J24" s="9">
        <v>20</v>
      </c>
      <c r="K24" s="5">
        <v>50</v>
      </c>
      <c r="L24" s="5">
        <f t="shared" si="1"/>
        <v>314</v>
      </c>
    </row>
    <row r="25" spans="1:12">
      <c r="A25" s="4">
        <v>22</v>
      </c>
      <c r="B25" s="4" t="s">
        <v>3</v>
      </c>
      <c r="C25" s="4" t="s">
        <v>88</v>
      </c>
      <c r="D25" s="8" t="s">
        <v>85</v>
      </c>
      <c r="E25" s="4" t="s">
        <v>55</v>
      </c>
      <c r="F25" s="4" t="s">
        <v>5</v>
      </c>
      <c r="G25" s="4">
        <v>2</v>
      </c>
      <c r="H25" s="5">
        <f>VLOOKUP(E25,'[1]MAHAJAN TYRE'!$B$4:$C$114,2,FALSE)</f>
        <v>120</v>
      </c>
      <c r="I25" s="5">
        <f t="shared" si="0"/>
        <v>4</v>
      </c>
      <c r="J25" s="5">
        <f>VLOOKUP(E25,'[1]MAHAJAN TYRE'!$B$4:$D$114,3,FALSE)*G25</f>
        <v>16</v>
      </c>
      <c r="K25" s="5">
        <v>50</v>
      </c>
      <c r="L25" s="5">
        <f t="shared" si="1"/>
        <v>310</v>
      </c>
    </row>
    <row r="26" spans="1:12">
      <c r="A26" s="4">
        <v>23</v>
      </c>
      <c r="B26" s="4" t="s">
        <v>3</v>
      </c>
      <c r="C26" s="4" t="s">
        <v>89</v>
      </c>
      <c r="D26" s="8" t="s">
        <v>85</v>
      </c>
      <c r="E26" s="4" t="s">
        <v>56</v>
      </c>
      <c r="F26" s="4" t="s">
        <v>6</v>
      </c>
      <c r="G26" s="4">
        <v>3</v>
      </c>
      <c r="H26" s="5">
        <f>VLOOKUP(E26,'[1]MAHAJAN TYRE'!$B$4:$C$114,2,FALSE)</f>
        <v>216</v>
      </c>
      <c r="I26" s="5">
        <f t="shared" si="0"/>
        <v>6</v>
      </c>
      <c r="J26" s="5">
        <f>VLOOKUP(E26,'[1]MAHAJAN TYRE'!$B$4:$D$114,3,FALSE)*G26</f>
        <v>75</v>
      </c>
      <c r="K26" s="5">
        <v>50</v>
      </c>
      <c r="L26" s="5">
        <f t="shared" si="1"/>
        <v>779</v>
      </c>
    </row>
    <row r="27" spans="1:12">
      <c r="A27" s="4">
        <v>24</v>
      </c>
      <c r="B27" s="4" t="s">
        <v>3</v>
      </c>
      <c r="C27" s="4" t="s">
        <v>90</v>
      </c>
      <c r="D27" s="8" t="s">
        <v>85</v>
      </c>
      <c r="E27" s="4" t="s">
        <v>57</v>
      </c>
      <c r="F27" s="4" t="s">
        <v>7</v>
      </c>
      <c r="G27" s="4">
        <v>3</v>
      </c>
      <c r="H27" s="5">
        <f>VLOOKUP(E27,'[1]MAHAJAN TYRE'!$B$4:$C$114,2,FALSE)</f>
        <v>180</v>
      </c>
      <c r="I27" s="5">
        <f t="shared" si="0"/>
        <v>6</v>
      </c>
      <c r="J27" s="5">
        <f>VLOOKUP(E27,'[1]MAHAJAN TYRE'!$B$4:$D$114,3,FALSE)*G27</f>
        <v>45</v>
      </c>
      <c r="K27" s="5">
        <v>50</v>
      </c>
      <c r="L27" s="5">
        <f t="shared" si="1"/>
        <v>641</v>
      </c>
    </row>
    <row r="28" spans="1:12">
      <c r="A28" s="4">
        <v>25</v>
      </c>
      <c r="B28" s="4" t="s">
        <v>3</v>
      </c>
      <c r="C28" s="4" t="s">
        <v>91</v>
      </c>
      <c r="D28" s="8" t="s">
        <v>85</v>
      </c>
      <c r="E28" s="4" t="s">
        <v>58</v>
      </c>
      <c r="F28" s="4" t="s">
        <v>8</v>
      </c>
      <c r="G28" s="4">
        <v>1</v>
      </c>
      <c r="H28" s="5">
        <f>VLOOKUP(E28,'[1]MAHAJAN TYRE'!$B$4:$C$114,2,FALSE)</f>
        <v>120</v>
      </c>
      <c r="I28" s="5">
        <f t="shared" si="0"/>
        <v>2</v>
      </c>
      <c r="J28" s="5">
        <f>VLOOKUP(E28,'[1]MAHAJAN TYRE'!$B$4:$D$114,3,FALSE)*G28</f>
        <v>12</v>
      </c>
      <c r="K28" s="5">
        <v>50</v>
      </c>
      <c r="L28" s="5">
        <f t="shared" si="1"/>
        <v>184</v>
      </c>
    </row>
    <row r="29" spans="1:12">
      <c r="A29" s="4">
        <v>26</v>
      </c>
      <c r="B29" s="4" t="s">
        <v>3</v>
      </c>
      <c r="C29" s="4" t="s">
        <v>92</v>
      </c>
      <c r="D29" s="8" t="s">
        <v>85</v>
      </c>
      <c r="E29" s="4" t="s">
        <v>59</v>
      </c>
      <c r="F29" s="4" t="s">
        <v>9</v>
      </c>
      <c r="G29" s="4">
        <v>2</v>
      </c>
      <c r="H29" s="5">
        <f>VLOOKUP(E29,'[1]MAHAJAN TYRE'!$B$4:$C$114,2,FALSE)</f>
        <v>100</v>
      </c>
      <c r="I29" s="5">
        <f t="shared" si="0"/>
        <v>4</v>
      </c>
      <c r="J29" s="5">
        <f>VLOOKUP(E29,'[1]MAHAJAN TYRE'!$B$4:$D$114,3,FALSE)*G29</f>
        <v>24</v>
      </c>
      <c r="K29" s="5">
        <v>50</v>
      </c>
      <c r="L29" s="5">
        <f t="shared" si="1"/>
        <v>278</v>
      </c>
    </row>
    <row r="30" spans="1:12">
      <c r="A30" s="4">
        <v>27</v>
      </c>
      <c r="B30" s="4" t="s">
        <v>3</v>
      </c>
      <c r="C30" s="4" t="s">
        <v>93</v>
      </c>
      <c r="D30" s="8" t="s">
        <v>85</v>
      </c>
      <c r="E30" s="4" t="s">
        <v>60</v>
      </c>
      <c r="F30" s="4" t="s">
        <v>10</v>
      </c>
      <c r="G30" s="4">
        <v>2</v>
      </c>
      <c r="H30" s="5">
        <f>VLOOKUP(E30,'[1]MAHAJAN TYRE'!$B$4:$C$114,2,FALSE)</f>
        <v>110</v>
      </c>
      <c r="I30" s="5">
        <f t="shared" si="0"/>
        <v>4</v>
      </c>
      <c r="J30" s="5">
        <f>VLOOKUP(E30,'[1]MAHAJAN TYRE'!$B$4:$D$114,3,FALSE)*G30</f>
        <v>24</v>
      </c>
      <c r="K30" s="5">
        <v>50</v>
      </c>
      <c r="L30" s="5">
        <f t="shared" si="1"/>
        <v>298</v>
      </c>
    </row>
    <row r="31" spans="1:12">
      <c r="A31" s="4">
        <v>28</v>
      </c>
      <c r="B31" s="4" t="s">
        <v>3</v>
      </c>
      <c r="C31" s="4" t="s">
        <v>94</v>
      </c>
      <c r="D31" s="8" t="s">
        <v>85</v>
      </c>
      <c r="E31" s="4" t="s">
        <v>61</v>
      </c>
      <c r="F31" s="4" t="s">
        <v>11</v>
      </c>
      <c r="G31" s="4">
        <v>2</v>
      </c>
      <c r="H31" s="5">
        <f>VLOOKUP(E31,'[1]MAHAJAN TYRE'!$B$4:$C$114,2,FALSE)</f>
        <v>180</v>
      </c>
      <c r="I31" s="5">
        <f t="shared" si="0"/>
        <v>4</v>
      </c>
      <c r="J31" s="5">
        <f>VLOOKUP(E31,'[1]MAHAJAN TYRE'!$B$4:$D$114,3,FALSE)*G31</f>
        <v>24</v>
      </c>
      <c r="K31" s="5">
        <v>50</v>
      </c>
      <c r="L31" s="5">
        <f t="shared" si="1"/>
        <v>438</v>
      </c>
    </row>
    <row r="32" spans="1:12">
      <c r="A32" s="4">
        <v>29</v>
      </c>
      <c r="B32" s="4" t="s">
        <v>3</v>
      </c>
      <c r="C32" s="4" t="s">
        <v>104</v>
      </c>
      <c r="D32" s="8" t="s">
        <v>85</v>
      </c>
      <c r="E32" s="4" t="s">
        <v>69</v>
      </c>
      <c r="F32" s="4" t="s">
        <v>27</v>
      </c>
      <c r="G32" s="4">
        <v>1</v>
      </c>
      <c r="H32" s="5">
        <f>VLOOKUP(E32,'[1]MAHAJAN TYRE'!$B$4:$C$114,2,FALSE)</f>
        <v>120</v>
      </c>
      <c r="I32" s="5">
        <f t="shared" si="0"/>
        <v>2</v>
      </c>
      <c r="J32" s="5">
        <f>VLOOKUP(E32,'[1]MAHAJAN TYRE'!$B$4:$D$114,3,FALSE)*G32</f>
        <v>12</v>
      </c>
      <c r="K32" s="5">
        <v>50</v>
      </c>
      <c r="L32" s="5">
        <f t="shared" si="1"/>
        <v>184</v>
      </c>
    </row>
    <row r="33" spans="1:12">
      <c r="A33" s="4">
        <v>30</v>
      </c>
      <c r="B33" s="4" t="s">
        <v>12</v>
      </c>
      <c r="C33" s="4" t="s">
        <v>95</v>
      </c>
      <c r="D33" s="8" t="s">
        <v>85</v>
      </c>
      <c r="E33" s="4" t="s">
        <v>62</v>
      </c>
      <c r="F33" s="4" t="s">
        <v>13</v>
      </c>
      <c r="G33" s="4">
        <v>2</v>
      </c>
      <c r="H33" s="5">
        <f>VLOOKUP(E33,'[1]MAHAJAN TYRE'!$B$4:$C$114,2,FALSE)</f>
        <v>120</v>
      </c>
      <c r="I33" s="5">
        <f t="shared" si="0"/>
        <v>4</v>
      </c>
      <c r="J33" s="5">
        <f>VLOOKUP(E33,'[1]MAHAJAN TYRE'!$B$4:$D$114,3,FALSE)*G33</f>
        <v>20</v>
      </c>
      <c r="K33" s="5">
        <v>50</v>
      </c>
      <c r="L33" s="5">
        <f t="shared" si="1"/>
        <v>314</v>
      </c>
    </row>
    <row r="34" spans="1:12">
      <c r="A34" s="4">
        <v>31</v>
      </c>
      <c r="B34" s="4" t="s">
        <v>25</v>
      </c>
      <c r="C34" s="4" t="s">
        <v>103</v>
      </c>
      <c r="D34" s="8" t="s">
        <v>85</v>
      </c>
      <c r="E34" s="4" t="s">
        <v>68</v>
      </c>
      <c r="F34" s="4" t="s">
        <v>26</v>
      </c>
      <c r="G34" s="4">
        <v>2</v>
      </c>
      <c r="H34" s="5">
        <f>VLOOKUP(E34,'[1]MAHAJAN TYRE'!$B$4:$C$114,2,FALSE)</f>
        <v>120</v>
      </c>
      <c r="I34" s="5">
        <f t="shared" si="0"/>
        <v>4</v>
      </c>
      <c r="J34" s="5">
        <f>VLOOKUP(E34,'[1]MAHAJAN TYRE'!$B$4:$D$114,3,FALSE)*G34</f>
        <v>20</v>
      </c>
      <c r="K34" s="5">
        <v>50</v>
      </c>
      <c r="L34" s="5">
        <f t="shared" si="1"/>
        <v>314</v>
      </c>
    </row>
    <row r="35" spans="1:12">
      <c r="A35" s="4">
        <v>32</v>
      </c>
      <c r="B35" s="4" t="s">
        <v>14</v>
      </c>
      <c r="C35" s="4" t="s">
        <v>96</v>
      </c>
      <c r="D35" s="8" t="s">
        <v>85</v>
      </c>
      <c r="E35" s="4" t="s">
        <v>63</v>
      </c>
      <c r="F35" s="4" t="s">
        <v>15</v>
      </c>
      <c r="G35" s="4">
        <v>2</v>
      </c>
      <c r="H35" s="5">
        <f>VLOOKUP(E35,'[1]MAHAJAN TYRE'!$B$4:$C$114,2,FALSE)</f>
        <v>132</v>
      </c>
      <c r="I35" s="5">
        <f t="shared" si="0"/>
        <v>4</v>
      </c>
      <c r="J35" s="5">
        <f>VLOOKUP(E35,'[1]MAHAJAN TYRE'!$B$4:$D$114,3,FALSE)*G35</f>
        <v>24</v>
      </c>
      <c r="K35" s="5">
        <v>50</v>
      </c>
      <c r="L35" s="5">
        <f t="shared" si="1"/>
        <v>342</v>
      </c>
    </row>
    <row r="36" spans="1:12">
      <c r="A36" s="4">
        <v>33</v>
      </c>
      <c r="B36" s="4" t="s">
        <v>14</v>
      </c>
      <c r="C36" s="4" t="s">
        <v>97</v>
      </c>
      <c r="D36" s="8" t="s">
        <v>85</v>
      </c>
      <c r="E36" s="4" t="s">
        <v>64</v>
      </c>
      <c r="F36" s="4" t="s">
        <v>16</v>
      </c>
      <c r="G36" s="4">
        <v>3</v>
      </c>
      <c r="H36" s="5">
        <f>VLOOKUP(E36,'[1]MAHAJAN TYRE'!$B$4:$C$114,2,FALSE)</f>
        <v>180</v>
      </c>
      <c r="I36" s="5">
        <f t="shared" si="0"/>
        <v>6</v>
      </c>
      <c r="J36" s="5">
        <f>VLOOKUP(E36,'[1]MAHAJAN TYRE'!$B$4:$D$114,3,FALSE)*G36</f>
        <v>36</v>
      </c>
      <c r="K36" s="5">
        <v>50</v>
      </c>
      <c r="L36" s="5">
        <f t="shared" si="1"/>
        <v>632</v>
      </c>
    </row>
    <row r="37" spans="1:12">
      <c r="A37" s="4">
        <v>34</v>
      </c>
      <c r="B37" s="4" t="s">
        <v>17</v>
      </c>
      <c r="C37" s="4" t="s">
        <v>98</v>
      </c>
      <c r="D37" s="8" t="s">
        <v>85</v>
      </c>
      <c r="E37" s="4" t="s">
        <v>57</v>
      </c>
      <c r="F37" s="4" t="s">
        <v>18</v>
      </c>
      <c r="G37" s="4">
        <v>2</v>
      </c>
      <c r="H37" s="5">
        <f>VLOOKUP(E37,'[1]MAHAJAN TYRE'!$B$4:$C$114,2,FALSE)</f>
        <v>180</v>
      </c>
      <c r="I37" s="5">
        <f t="shared" si="0"/>
        <v>4</v>
      </c>
      <c r="J37" s="5">
        <f>VLOOKUP(E37,'[1]MAHAJAN TYRE'!$B$4:$D$114,3,FALSE)*G37</f>
        <v>30</v>
      </c>
      <c r="K37" s="5">
        <v>50</v>
      </c>
      <c r="L37" s="5">
        <f t="shared" si="1"/>
        <v>444</v>
      </c>
    </row>
    <row r="38" spans="1:12">
      <c r="A38" s="4">
        <v>35</v>
      </c>
      <c r="B38" s="4" t="s">
        <v>19</v>
      </c>
      <c r="C38" s="4" t="s">
        <v>99</v>
      </c>
      <c r="D38" s="8" t="s">
        <v>85</v>
      </c>
      <c r="E38" s="8" t="s">
        <v>138</v>
      </c>
      <c r="F38" s="4" t="s">
        <v>20</v>
      </c>
      <c r="G38" s="4">
        <v>1</v>
      </c>
      <c r="H38" s="5">
        <f>VLOOKUP(E38,'[1]MAHAJAN TYRE'!$B$4:$C$114,2,FALSE)</f>
        <v>120</v>
      </c>
      <c r="I38" s="5">
        <f t="shared" si="0"/>
        <v>2</v>
      </c>
      <c r="J38" s="5">
        <f>VLOOKUP(E38,'[1]MAHAJAN TYRE'!$B$4:$D$114,3,FALSE)*G38</f>
        <v>10</v>
      </c>
      <c r="K38" s="5">
        <v>50</v>
      </c>
      <c r="L38" s="5">
        <f t="shared" si="1"/>
        <v>182</v>
      </c>
    </row>
    <row r="39" spans="1:12">
      <c r="A39" s="4">
        <v>36</v>
      </c>
      <c r="B39" s="4" t="s">
        <v>19</v>
      </c>
      <c r="C39" s="4" t="s">
        <v>100</v>
      </c>
      <c r="D39" s="8" t="s">
        <v>85</v>
      </c>
      <c r="E39" s="4" t="s">
        <v>65</v>
      </c>
      <c r="F39" s="4" t="s">
        <v>21</v>
      </c>
      <c r="G39" s="4">
        <v>2</v>
      </c>
      <c r="H39" s="5">
        <f>VLOOKUP(E39,'[1]MAHAJAN TYRE'!$B$4:$C$114,2,FALSE)</f>
        <v>120</v>
      </c>
      <c r="I39" s="5">
        <f t="shared" si="0"/>
        <v>4</v>
      </c>
      <c r="J39" s="5">
        <f>VLOOKUP(E39,'[1]MAHAJAN TYRE'!$B$4:$D$114,3,FALSE)*G39</f>
        <v>24</v>
      </c>
      <c r="K39" s="5">
        <v>50</v>
      </c>
      <c r="L39" s="5">
        <f t="shared" si="1"/>
        <v>318</v>
      </c>
    </row>
    <row r="40" spans="1:12">
      <c r="A40" s="4">
        <v>37</v>
      </c>
      <c r="B40" s="4" t="s">
        <v>19</v>
      </c>
      <c r="C40" s="4" t="s">
        <v>101</v>
      </c>
      <c r="D40" s="8" t="s">
        <v>85</v>
      </c>
      <c r="E40" s="4" t="s">
        <v>66</v>
      </c>
      <c r="F40" s="4" t="s">
        <v>22</v>
      </c>
      <c r="G40" s="4">
        <v>1</v>
      </c>
      <c r="H40" s="5">
        <f>VLOOKUP(E40,'[1]MAHAJAN TYRE'!$B$4:$C$114,2,FALSE)</f>
        <v>180</v>
      </c>
      <c r="I40" s="5">
        <f t="shared" si="0"/>
        <v>2</v>
      </c>
      <c r="J40" s="5">
        <f>VLOOKUP(E40,'[1]MAHAJAN TYRE'!$B$4:$D$114,3,FALSE)*G40</f>
        <v>25</v>
      </c>
      <c r="K40" s="5">
        <v>50</v>
      </c>
      <c r="L40" s="5">
        <f t="shared" si="1"/>
        <v>257</v>
      </c>
    </row>
    <row r="41" spans="1:12">
      <c r="A41" s="4">
        <v>38</v>
      </c>
      <c r="B41" s="4" t="s">
        <v>23</v>
      </c>
      <c r="C41" s="4" t="s">
        <v>102</v>
      </c>
      <c r="D41" s="8" t="s">
        <v>85</v>
      </c>
      <c r="E41" s="4" t="s">
        <v>67</v>
      </c>
      <c r="F41" s="4" t="s">
        <v>24</v>
      </c>
      <c r="G41" s="4">
        <v>1</v>
      </c>
      <c r="H41" s="5">
        <f>VLOOKUP(E41,'[1]MAHAJAN TYRE'!$B$4:$C$114,2,FALSE)</f>
        <v>120</v>
      </c>
      <c r="I41" s="5">
        <f t="shared" si="0"/>
        <v>2</v>
      </c>
      <c r="J41" s="5">
        <f>VLOOKUP(E41,'[1]MAHAJAN TYRE'!$B$4:$D$114,3,FALSE)*G41</f>
        <v>12</v>
      </c>
      <c r="K41" s="5">
        <v>50</v>
      </c>
      <c r="L41" s="5">
        <f t="shared" si="1"/>
        <v>184</v>
      </c>
    </row>
    <row r="42" spans="1:12">
      <c r="A42" s="4">
        <v>39</v>
      </c>
      <c r="B42" s="4" t="s">
        <v>50</v>
      </c>
      <c r="C42" s="4" t="s">
        <v>124</v>
      </c>
      <c r="D42" s="8" t="s">
        <v>85</v>
      </c>
      <c r="E42" s="4" t="s">
        <v>84</v>
      </c>
      <c r="F42" s="4" t="s">
        <v>51</v>
      </c>
      <c r="G42" s="4">
        <v>1</v>
      </c>
      <c r="H42" s="5">
        <f>VLOOKUP(E42,'[1]MAHAJAN TYRE'!$B$4:$C$114,2,FALSE)</f>
        <v>120</v>
      </c>
      <c r="I42" s="5">
        <f t="shared" si="0"/>
        <v>2</v>
      </c>
      <c r="J42" s="5">
        <f>VLOOKUP(E42,'[1]MAHAJAN TYRE'!$B$4:$D$114,3,FALSE)*G42</f>
        <v>15</v>
      </c>
      <c r="K42" s="5">
        <v>50</v>
      </c>
      <c r="L42" s="5">
        <f t="shared" si="1"/>
        <v>187</v>
      </c>
    </row>
    <row r="43" spans="1:12">
      <c r="A43" s="4">
        <v>40</v>
      </c>
      <c r="B43" s="4" t="s">
        <v>50</v>
      </c>
      <c r="C43" s="4" t="s">
        <v>125</v>
      </c>
      <c r="D43" s="8" t="s">
        <v>85</v>
      </c>
      <c r="E43" s="4" t="s">
        <v>77</v>
      </c>
      <c r="F43" s="4" t="s">
        <v>52</v>
      </c>
      <c r="G43" s="4">
        <v>2</v>
      </c>
      <c r="H43" s="5">
        <f>VLOOKUP(E43,'[1]MAHAJAN TYRE'!$B$4:$C$114,2,FALSE)</f>
        <v>120</v>
      </c>
      <c r="I43" s="5">
        <f t="shared" si="0"/>
        <v>4</v>
      </c>
      <c r="J43" s="5">
        <f>VLOOKUP(E43,'[1]MAHAJAN TYRE'!$B$4:$D$114,3,FALSE)*G43</f>
        <v>60</v>
      </c>
      <c r="K43" s="5">
        <v>50</v>
      </c>
      <c r="L43" s="5">
        <f t="shared" si="1"/>
        <v>354</v>
      </c>
    </row>
    <row r="44" spans="1:12" s="3" customFormat="1">
      <c r="A44" s="13" t="s">
        <v>141</v>
      </c>
      <c r="B44" s="14"/>
      <c r="C44" s="14"/>
      <c r="D44" s="14"/>
      <c r="E44" s="14"/>
      <c r="F44" s="14"/>
      <c r="G44" s="14"/>
      <c r="H44" s="15"/>
      <c r="I44" s="15"/>
      <c r="J44" s="15"/>
      <c r="K44" s="16"/>
      <c r="L44" s="6">
        <f>SUM(L4:L43)</f>
        <v>15562</v>
      </c>
    </row>
    <row r="45" spans="1:12" s="3" customFormat="1" ht="30" customHeight="1">
      <c r="A45" s="17" t="s">
        <v>142</v>
      </c>
      <c r="B45" s="17"/>
      <c r="C45" s="17"/>
      <c r="D45" s="17"/>
      <c r="E45" s="17"/>
      <c r="F45" s="17"/>
      <c r="G45" s="17"/>
      <c r="H45" s="18"/>
      <c r="I45" s="18"/>
      <c r="J45" s="18"/>
      <c r="K45" s="18"/>
      <c r="L45" s="18"/>
    </row>
    <row r="46" spans="1:12" s="3" customFormat="1" ht="30" customHeight="1">
      <c r="A46" s="17" t="s">
        <v>53</v>
      </c>
      <c r="B46" s="17"/>
      <c r="C46" s="17"/>
      <c r="D46" s="17"/>
      <c r="E46" s="17"/>
      <c r="F46" s="17"/>
      <c r="G46" s="17"/>
      <c r="H46" s="18"/>
      <c r="I46" s="18"/>
      <c r="J46" s="18"/>
      <c r="K46" s="18"/>
      <c r="L46" s="18"/>
    </row>
    <row r="47" spans="1:12">
      <c r="G47" s="7">
        <f>SUM(G4:G43)</f>
        <v>78</v>
      </c>
    </row>
  </sheetData>
  <sortState ref="B5:L43">
    <sortCondition ref="B4"/>
  </sortState>
  <mergeCells count="7">
    <mergeCell ref="A44:K44"/>
    <mergeCell ref="A45:L45"/>
    <mergeCell ref="A46:L46"/>
    <mergeCell ref="A1:H1"/>
    <mergeCell ref="A2:H2"/>
    <mergeCell ref="I1:L1"/>
    <mergeCell ref="I2:L2"/>
  </mergeCells>
  <conditionalFormatting sqref="C4:C43">
    <cfRule type="duplicateValues" dxfId="2" priority="3"/>
  </conditionalFormatting>
  <conditionalFormatting sqref="C1:C1048576">
    <cfRule type="duplicateValues" dxfId="1" priority="2"/>
    <cfRule type="duplicateValues" dxfId="0" priority="1"/>
  </conditionalFormatting>
  <pageMargins left="0.23622047244094491" right="0.15748031496062992" top="0.31" bottom="0.43" header="0.19685039370078741" footer="0.17"/>
  <pageSetup paperSize="9" scale="9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2024-11-13T14:34:15Z</cp:lastPrinted>
  <dcterms:created xsi:type="dcterms:W3CDTF">2024-11-08T07:52:47Z</dcterms:created>
  <dcterms:modified xsi:type="dcterms:W3CDTF">2024-11-13T14:34:35Z</dcterms:modified>
</cp:coreProperties>
</file>