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M10" i="1"/>
  <c r="M5"/>
  <c r="M6"/>
  <c r="M7"/>
  <c r="M8"/>
  <c r="M9"/>
  <c r="M4"/>
  <c r="K5"/>
  <c r="K6"/>
  <c r="K7"/>
  <c r="K8"/>
  <c r="K9"/>
  <c r="K4"/>
  <c r="J5"/>
  <c r="J6"/>
  <c r="J7"/>
  <c r="J8"/>
  <c r="J9"/>
  <c r="J4"/>
  <c r="H13"/>
  <c r="G13"/>
</calcChain>
</file>

<file path=xl/sharedStrings.xml><?xml version="1.0" encoding="utf-8"?>
<sst xmlns="http://schemas.openxmlformats.org/spreadsheetml/2006/main" count="49" uniqueCount="39">
  <si>
    <t>04/9/2025</t>
  </si>
  <si>
    <t>356</t>
  </si>
  <si>
    <t>10/9/2025</t>
  </si>
  <si>
    <t>366</t>
  </si>
  <si>
    <t>13/9/2025</t>
  </si>
  <si>
    <t>373</t>
  </si>
  <si>
    <t>18/9/2025</t>
  </si>
  <si>
    <t>380</t>
  </si>
  <si>
    <t>25/9/2025</t>
  </si>
  <si>
    <t>394</t>
  </si>
  <si>
    <t>30/9/2025</t>
  </si>
  <si>
    <t>3626</t>
  </si>
  <si>
    <t>ANGUL</t>
  </si>
  <si>
    <t>CTC</t>
  </si>
  <si>
    <t>JA/10468</t>
  </si>
  <si>
    <t>JA/10787</t>
  </si>
  <si>
    <t>JA/10983</t>
  </si>
  <si>
    <t>JA/11209</t>
  </si>
  <si>
    <t>JA/11622</t>
  </si>
  <si>
    <t>JA/11975</t>
  </si>
  <si>
    <t>SL</t>
  </si>
  <si>
    <t>DATE</t>
  </si>
  <si>
    <t>LR NO</t>
  </si>
  <si>
    <t>INV NO</t>
  </si>
  <si>
    <t>FROM</t>
  </si>
  <si>
    <t>TO</t>
  </si>
  <si>
    <t>CASE</t>
  </si>
  <si>
    <t>WEIGHT</t>
  </si>
  <si>
    <t>INVOICE
PRAGATI LOGISTICS,SAMANTA SAHI KHUNTIA LANE,8984191006
GST No:21AGHPB9356M1Z9</t>
  </si>
  <si>
    <t xml:space="preserve">Mahavir PVC Cable Factory
Address:mahavir PVC Cables Factory E/1  D/1 P  New Industrial Estate jagatpur,9861427149
GST No:21AFBPJ9678R1ZQ
</t>
  </si>
  <si>
    <t>Kindly, verify &amp; confirm within 7 days, else GST will be filed by 20th August, 2025. 
GST to be paid by Consignor under Reverse Charge Mechanism(RCM) as per GST.</t>
  </si>
  <si>
    <t>Thanking you for your business.
PRAGATI LOGISTICS</t>
  </si>
  <si>
    <t>RATE</t>
  </si>
  <si>
    <t>HAM</t>
  </si>
  <si>
    <t>DD.CH.</t>
  </si>
  <si>
    <t>LR.CH.</t>
  </si>
  <si>
    <t>AMOUNT</t>
  </si>
  <si>
    <t>(RUPEES SIX THOUSAND ONE HUNDRED FOUR ONLY)</t>
  </si>
  <si>
    <t xml:space="preserve">Bill Date: 30/09/2025
Bill NO : 14163
Total Amount: 6104.00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</si>
</sst>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28575</xdr:rowOff>
    </xdr:from>
    <xdr:to>
      <xdr:col>8</xdr:col>
      <xdr:colOff>247650</xdr:colOff>
      <xdr:row>0</xdr:row>
      <xdr:rowOff>981075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8575"/>
          <a:ext cx="45434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3"/>
  <sheetViews>
    <sheetView tabSelected="1" workbookViewId="0">
      <selection activeCell="S6" sqref="S6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7.14062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5.5703125" bestFit="1" customWidth="1"/>
    <col min="11" max="11" width="7.140625" bestFit="1" customWidth="1"/>
    <col min="12" max="12" width="6.5703125" bestFit="1" customWidth="1"/>
    <col min="13" max="13" width="9.42578125" bestFit="1" customWidth="1"/>
  </cols>
  <sheetData>
    <row r="1" spans="1:13" s="1" customFormat="1" ht="90" customHeight="1">
      <c r="A1" s="18"/>
      <c r="B1" s="19"/>
      <c r="C1" s="19"/>
      <c r="D1" s="19"/>
      <c r="E1" s="19"/>
      <c r="F1" s="19"/>
      <c r="G1" s="19"/>
      <c r="H1" s="19"/>
      <c r="I1" s="20"/>
      <c r="J1" s="21" t="s">
        <v>28</v>
      </c>
      <c r="K1" s="21"/>
      <c r="L1" s="21"/>
      <c r="M1" s="21"/>
    </row>
    <row r="2" spans="1:13" s="1" customFormat="1" ht="67.5" customHeight="1">
      <c r="A2" s="18" t="s">
        <v>29</v>
      </c>
      <c r="B2" s="19"/>
      <c r="C2" s="19"/>
      <c r="D2" s="19"/>
      <c r="E2" s="19"/>
      <c r="F2" s="19"/>
      <c r="G2" s="19"/>
      <c r="H2" s="19"/>
      <c r="I2" s="20"/>
      <c r="J2" s="21" t="s">
        <v>38</v>
      </c>
      <c r="K2" s="21"/>
      <c r="L2" s="21"/>
      <c r="M2" s="21"/>
    </row>
    <row r="3" spans="1:13" s="5" customFormat="1">
      <c r="A3" s="4" t="s">
        <v>20</v>
      </c>
      <c r="B3" s="4" t="s">
        <v>21</v>
      </c>
      <c r="C3" s="4" t="s">
        <v>22</v>
      </c>
      <c r="D3" s="4" t="s">
        <v>23</v>
      </c>
      <c r="E3" s="4" t="s">
        <v>24</v>
      </c>
      <c r="F3" s="4" t="s">
        <v>25</v>
      </c>
      <c r="G3" s="4" t="s">
        <v>26</v>
      </c>
      <c r="H3" s="4" t="s">
        <v>27</v>
      </c>
      <c r="I3" s="10" t="s">
        <v>32</v>
      </c>
      <c r="J3" s="10" t="s">
        <v>33</v>
      </c>
      <c r="K3" s="10" t="s">
        <v>34</v>
      </c>
      <c r="L3" s="10" t="s">
        <v>35</v>
      </c>
      <c r="M3" s="10" t="s">
        <v>36</v>
      </c>
    </row>
    <row r="4" spans="1:13">
      <c r="A4" s="2">
        <v>1</v>
      </c>
      <c r="B4" s="2" t="s">
        <v>0</v>
      </c>
      <c r="C4" s="2" t="s">
        <v>14</v>
      </c>
      <c r="D4" s="2" t="s">
        <v>1</v>
      </c>
      <c r="E4" s="3" t="s">
        <v>13</v>
      </c>
      <c r="F4" s="2" t="s">
        <v>12</v>
      </c>
      <c r="G4" s="2">
        <v>17</v>
      </c>
      <c r="H4" s="2">
        <v>80</v>
      </c>
      <c r="I4" s="11">
        <v>1.6</v>
      </c>
      <c r="J4" s="11">
        <f>G4*2</f>
        <v>34</v>
      </c>
      <c r="K4" s="11">
        <f>G4*12</f>
        <v>204</v>
      </c>
      <c r="L4" s="11">
        <v>50</v>
      </c>
      <c r="M4" s="11">
        <f>H4*I4+J4+K4+L4</f>
        <v>416</v>
      </c>
    </row>
    <row r="5" spans="1:13">
      <c r="A5" s="2">
        <v>2</v>
      </c>
      <c r="B5" s="2" t="s">
        <v>2</v>
      </c>
      <c r="C5" s="2" t="s">
        <v>15</v>
      </c>
      <c r="D5" s="2" t="s">
        <v>3</v>
      </c>
      <c r="E5" s="3" t="s">
        <v>13</v>
      </c>
      <c r="F5" s="2" t="s">
        <v>12</v>
      </c>
      <c r="G5" s="2">
        <v>11</v>
      </c>
      <c r="H5" s="2">
        <v>430</v>
      </c>
      <c r="I5" s="11">
        <v>1.6</v>
      </c>
      <c r="J5" s="11">
        <f t="shared" ref="J5:J9" si="0">G5*2</f>
        <v>22</v>
      </c>
      <c r="K5" s="11">
        <f t="shared" ref="K5:K9" si="1">G5*12</f>
        <v>132</v>
      </c>
      <c r="L5" s="11">
        <v>50</v>
      </c>
      <c r="M5" s="11">
        <f t="shared" ref="M5:M9" si="2">H5*I5+J5+K5+L5</f>
        <v>892</v>
      </c>
    </row>
    <row r="6" spans="1:13">
      <c r="A6" s="2">
        <v>3</v>
      </c>
      <c r="B6" s="2" t="s">
        <v>4</v>
      </c>
      <c r="C6" s="2" t="s">
        <v>16</v>
      </c>
      <c r="D6" s="2" t="s">
        <v>5</v>
      </c>
      <c r="E6" s="3" t="s">
        <v>13</v>
      </c>
      <c r="F6" s="2" t="s">
        <v>12</v>
      </c>
      <c r="G6" s="2">
        <v>15</v>
      </c>
      <c r="H6" s="2">
        <v>720</v>
      </c>
      <c r="I6" s="11">
        <v>1.6</v>
      </c>
      <c r="J6" s="11">
        <f t="shared" si="0"/>
        <v>30</v>
      </c>
      <c r="K6" s="11">
        <f t="shared" si="1"/>
        <v>180</v>
      </c>
      <c r="L6" s="11">
        <v>50</v>
      </c>
      <c r="M6" s="11">
        <f t="shared" si="2"/>
        <v>1412</v>
      </c>
    </row>
    <row r="7" spans="1:13">
      <c r="A7" s="2">
        <v>4</v>
      </c>
      <c r="B7" s="2" t="s">
        <v>6</v>
      </c>
      <c r="C7" s="2" t="s">
        <v>17</v>
      </c>
      <c r="D7" s="2" t="s">
        <v>7</v>
      </c>
      <c r="E7" s="3" t="s">
        <v>13</v>
      </c>
      <c r="F7" s="2" t="s">
        <v>12</v>
      </c>
      <c r="G7" s="2">
        <v>8</v>
      </c>
      <c r="H7" s="2">
        <v>360</v>
      </c>
      <c r="I7" s="11">
        <v>1.6</v>
      </c>
      <c r="J7" s="11">
        <f t="shared" si="0"/>
        <v>16</v>
      </c>
      <c r="K7" s="11">
        <f t="shared" si="1"/>
        <v>96</v>
      </c>
      <c r="L7" s="11">
        <v>50</v>
      </c>
      <c r="M7" s="11">
        <f t="shared" si="2"/>
        <v>738</v>
      </c>
    </row>
    <row r="8" spans="1:13">
      <c r="A8" s="2">
        <v>5</v>
      </c>
      <c r="B8" s="2" t="s">
        <v>8</v>
      </c>
      <c r="C8" s="2" t="s">
        <v>18</v>
      </c>
      <c r="D8" s="2" t="s">
        <v>9</v>
      </c>
      <c r="E8" s="3" t="s">
        <v>13</v>
      </c>
      <c r="F8" s="2" t="s">
        <v>12</v>
      </c>
      <c r="G8" s="2">
        <v>3</v>
      </c>
      <c r="H8" s="2">
        <v>140</v>
      </c>
      <c r="I8" s="11">
        <v>1.6</v>
      </c>
      <c r="J8" s="11">
        <f t="shared" si="0"/>
        <v>6</v>
      </c>
      <c r="K8" s="11">
        <f t="shared" si="1"/>
        <v>36</v>
      </c>
      <c r="L8" s="11">
        <v>50</v>
      </c>
      <c r="M8" s="11">
        <f t="shared" si="2"/>
        <v>316</v>
      </c>
    </row>
    <row r="9" spans="1:13">
      <c r="A9" s="2">
        <v>6</v>
      </c>
      <c r="B9" s="2" t="s">
        <v>10</v>
      </c>
      <c r="C9" s="2" t="s">
        <v>19</v>
      </c>
      <c r="D9" s="2" t="s">
        <v>11</v>
      </c>
      <c r="E9" s="3" t="s">
        <v>13</v>
      </c>
      <c r="F9" s="2" t="s">
        <v>12</v>
      </c>
      <c r="G9" s="2">
        <v>28</v>
      </c>
      <c r="H9" s="2">
        <v>1180</v>
      </c>
      <c r="I9" s="11">
        <v>1.6</v>
      </c>
      <c r="J9" s="11">
        <f t="shared" si="0"/>
        <v>56</v>
      </c>
      <c r="K9" s="11">
        <f t="shared" si="1"/>
        <v>336</v>
      </c>
      <c r="L9" s="11">
        <v>50</v>
      </c>
      <c r="M9" s="11">
        <f t="shared" si="2"/>
        <v>2330</v>
      </c>
    </row>
    <row r="10" spans="1:13" s="7" customFormat="1">
      <c r="A10" s="12" t="s">
        <v>37</v>
      </c>
      <c r="B10" s="13"/>
      <c r="C10" s="13"/>
      <c r="D10" s="13"/>
      <c r="E10" s="13"/>
      <c r="F10" s="13"/>
      <c r="G10" s="13"/>
      <c r="H10" s="13"/>
      <c r="I10" s="14"/>
      <c r="J10" s="14"/>
      <c r="K10" s="14"/>
      <c r="L10" s="15"/>
      <c r="M10" s="6">
        <f>SUM(M4:M9)</f>
        <v>6104</v>
      </c>
    </row>
    <row r="11" spans="1:13" s="7" customFormat="1" ht="30" customHeight="1">
      <c r="A11" s="16" t="s">
        <v>30</v>
      </c>
      <c r="B11" s="16"/>
      <c r="C11" s="16"/>
      <c r="D11" s="16"/>
      <c r="E11" s="16"/>
      <c r="F11" s="16"/>
      <c r="G11" s="16"/>
      <c r="H11" s="16"/>
      <c r="I11" s="17"/>
      <c r="J11" s="17"/>
      <c r="K11" s="17"/>
      <c r="L11" s="17"/>
      <c r="M11" s="17"/>
    </row>
    <row r="12" spans="1:13" s="7" customFormat="1" ht="30" customHeight="1">
      <c r="A12" s="16" t="s">
        <v>31</v>
      </c>
      <c r="B12" s="16"/>
      <c r="C12" s="16"/>
      <c r="D12" s="16"/>
      <c r="E12" s="16"/>
      <c r="F12" s="16"/>
      <c r="G12" s="16"/>
      <c r="H12" s="16"/>
      <c r="I12" s="17"/>
      <c r="J12" s="17"/>
      <c r="K12" s="17"/>
      <c r="L12" s="17"/>
      <c r="M12" s="17"/>
    </row>
    <row r="13" spans="1:13" s="1" customFormat="1">
      <c r="G13" s="8">
        <f>SUM(G4:G9)</f>
        <v>82</v>
      </c>
      <c r="H13" s="8">
        <f>SUM(H4:H9)</f>
        <v>2910</v>
      </c>
      <c r="I13" s="9"/>
      <c r="J13" s="9"/>
      <c r="K13" s="9"/>
      <c r="L13" s="9"/>
      <c r="M13" s="9"/>
    </row>
  </sheetData>
  <sortState ref="B2:H7">
    <sortCondition ref="B2"/>
  </sortState>
  <mergeCells count="7">
    <mergeCell ref="A10:L10"/>
    <mergeCell ref="A11:M11"/>
    <mergeCell ref="A12:M12"/>
    <mergeCell ref="A1:I1"/>
    <mergeCell ref="J1:M1"/>
    <mergeCell ref="A2:I2"/>
    <mergeCell ref="J2:M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2025-10-10T07:04:13Z</dcterms:created>
  <dcterms:modified xsi:type="dcterms:W3CDTF">2025-10-10T07:04:14Z</dcterms:modified>
</cp:coreProperties>
</file>