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Sheet1!$A$7:$N$192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91" i="1"/>
  <c r="K189" l="1"/>
  <c r="K188"/>
  <c r="K187"/>
  <c r="K186"/>
  <c r="K185"/>
  <c r="K184"/>
  <c r="K183"/>
  <c r="K182"/>
  <c r="K181"/>
  <c r="K180"/>
  <c r="K179"/>
  <c r="K178"/>
  <c r="K177"/>
  <c r="K176"/>
  <c r="K175"/>
  <c r="K174"/>
  <c r="K173"/>
  <c r="A173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K8"/>
  <c r="K190" s="1"/>
  <c r="E14" i="2" l="1"/>
  <c r="E13"/>
  <c r="E12"/>
  <c r="E11"/>
  <c r="E15" s="1"/>
</calcChain>
</file>

<file path=xl/sharedStrings.xml><?xml version="1.0" encoding="utf-8"?>
<sst xmlns="http://schemas.openxmlformats.org/spreadsheetml/2006/main" count="1327" uniqueCount="508">
  <si>
    <t>GSTIN : 21AGHPB9356M1Z9</t>
  </si>
  <si>
    <t>CUTTACK</t>
  </si>
  <si>
    <t>HSN CODE : 996791</t>
  </si>
  <si>
    <t xml:space="preserve">TO, </t>
  </si>
  <si>
    <t>PRAGATI LOGISTICS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</si>
  <si>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</si>
  <si>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</si>
  <si>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</si>
  <si>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</si>
  <si>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</si>
  <si>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</si>
  <si>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</si>
  <si>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</si>
  <si>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</si>
  <si>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SM</t>
  </si>
  <si>
    <t>EF</t>
  </si>
  <si>
    <t>HA</t>
  </si>
  <si>
    <t>PRODUCT</t>
  </si>
  <si>
    <t>ANGUL</t>
  </si>
  <si>
    <t>PURI</t>
  </si>
  <si>
    <t>JAJPUR ROAD</t>
  </si>
  <si>
    <t>RAIRANGPUR</t>
  </si>
  <si>
    <t>PHULBANI</t>
  </si>
  <si>
    <t>NAYAGARH</t>
  </si>
  <si>
    <t>BALASORE</t>
  </si>
  <si>
    <t>JAJPUR TOWN</t>
  </si>
  <si>
    <t>BARIPADA</t>
  </si>
  <si>
    <t>GST to be paid by Consignor under Reverse Charge Mechanism (RCM) as per GST</t>
  </si>
  <si>
    <t>CTC</t>
  </si>
  <si>
    <t>BHADRAK</t>
  </si>
  <si>
    <t>SL.</t>
  </si>
  <si>
    <t>FROM</t>
  </si>
  <si>
    <t>KEONJHAR</t>
  </si>
  <si>
    <t>JAGATSINGHPUR</t>
  </si>
  <si>
    <t>INV. NO.</t>
  </si>
  <si>
    <t>RC BIG</t>
  </si>
  <si>
    <t>NIMAPARA</t>
  </si>
  <si>
    <t>WC</t>
  </si>
  <si>
    <t>PARTY NAME</t>
  </si>
  <si>
    <t>JATNI</t>
  </si>
  <si>
    <t>BRAHMAGIRI</t>
  </si>
  <si>
    <t>RAHAMA</t>
  </si>
  <si>
    <t>DHENKANAL</t>
  </si>
  <si>
    <t>KENDRAPARA</t>
  </si>
  <si>
    <t>LIGHT AND POWER</t>
  </si>
  <si>
    <t>PARJANG</t>
  </si>
  <si>
    <t>22/1/2025</t>
  </si>
  <si>
    <t>30693</t>
  </si>
  <si>
    <t>JHUMPURA</t>
  </si>
  <si>
    <t>RANAPUR</t>
  </si>
  <si>
    <t>INV NO</t>
  </si>
  <si>
    <t>INV DATE</t>
  </si>
  <si>
    <t>LR No</t>
  </si>
  <si>
    <t>CASE PACK</t>
  </si>
  <si>
    <t>DIV</t>
  </si>
  <si>
    <t>VEHICLE TYPE</t>
  </si>
  <si>
    <t>U2542</t>
  </si>
  <si>
    <t>TATA ACE</t>
  </si>
  <si>
    <t>SUMMARY OF LOCAL DELIVERY</t>
  </si>
  <si>
    <t>PARTICULARS</t>
  </si>
  <si>
    <t>No of Trip</t>
  </si>
  <si>
    <t>Rate per Trip</t>
  </si>
  <si>
    <t>Total Amt</t>
  </si>
  <si>
    <t>TATA ACE TO BBSR</t>
  </si>
  <si>
    <t>PICK UP TO BBSR</t>
  </si>
  <si>
    <t>TATA ACE TO CTK</t>
  </si>
  <si>
    <t>PICK UP TO CTK</t>
  </si>
  <si>
    <t>(RUPEES FIVE THOUSAND FOUR HUNDRED ONLY)</t>
  </si>
  <si>
    <t>ODA CH.</t>
  </si>
  <si>
    <t>03/2/2025</t>
  </si>
  <si>
    <t>U/2932</t>
  </si>
  <si>
    <t>1333</t>
  </si>
  <si>
    <t>M M ENTERPRISES</t>
  </si>
  <si>
    <t>U/2933</t>
  </si>
  <si>
    <t>1334</t>
  </si>
  <si>
    <t>U/2934</t>
  </si>
  <si>
    <t>1343</t>
  </si>
  <si>
    <t>CLEAR DROP</t>
  </si>
  <si>
    <t>U/2935</t>
  </si>
  <si>
    <t>1330</t>
  </si>
  <si>
    <t>TECHNO TRADING CORPORATION</t>
  </si>
  <si>
    <t>U/2936</t>
  </si>
  <si>
    <t>1354</t>
  </si>
  <si>
    <t>SHREE GANESH ENTERPRISES</t>
  </si>
  <si>
    <t>04/2/2025</t>
  </si>
  <si>
    <t>U/2937</t>
  </si>
  <si>
    <t>1375</t>
  </si>
  <si>
    <t>SP ELECTRONICS</t>
  </si>
  <si>
    <t>U/2938</t>
  </si>
  <si>
    <t>1374</t>
  </si>
  <si>
    <t>05/2/2025</t>
  </si>
  <si>
    <t>U/2939</t>
  </si>
  <si>
    <t>1386</t>
  </si>
  <si>
    <t>U/2940</t>
  </si>
  <si>
    <t>1430</t>
  </si>
  <si>
    <t>U/2941</t>
  </si>
  <si>
    <t>1429</t>
  </si>
  <si>
    <t>U/2942</t>
  </si>
  <si>
    <t>1392</t>
  </si>
  <si>
    <t>KRISHNA ASSOCIATES</t>
  </si>
  <si>
    <t>U/2943</t>
  </si>
  <si>
    <t>1427</t>
  </si>
  <si>
    <t>SRIRAM SEWING MACHINE</t>
  </si>
  <si>
    <t>U/2944</t>
  </si>
  <si>
    <t>1423</t>
  </si>
  <si>
    <t>NATH MUSICAL AND ELECTRONICS</t>
  </si>
  <si>
    <t>06/2/2025</t>
  </si>
  <si>
    <t>U/2945</t>
  </si>
  <si>
    <t>1451</t>
  </si>
  <si>
    <t>F SAKO SALES</t>
  </si>
  <si>
    <t>U/2946</t>
  </si>
  <si>
    <t>1452</t>
  </si>
  <si>
    <t>U/2947</t>
  </si>
  <si>
    <t>1448</t>
  </si>
  <si>
    <t>U/2948</t>
  </si>
  <si>
    <t>1436</t>
  </si>
  <si>
    <t>DOLPHIN VISION</t>
  </si>
  <si>
    <t>U/2949</t>
  </si>
  <si>
    <t>1432</t>
  </si>
  <si>
    <t>07/2/2025</t>
  </si>
  <si>
    <t>U/2950</t>
  </si>
  <si>
    <t>1480</t>
  </si>
  <si>
    <t>U/2951</t>
  </si>
  <si>
    <t>1481</t>
  </si>
  <si>
    <t>U/2952</t>
  </si>
  <si>
    <t>1467</t>
  </si>
  <si>
    <t>BHARAT MECHANICAL WORKS</t>
  </si>
  <si>
    <t>U/2953</t>
  </si>
  <si>
    <t>1473</t>
  </si>
  <si>
    <t>KANHA ENTERPRISES</t>
  </si>
  <si>
    <t>U/2954</t>
  </si>
  <si>
    <t>1487</t>
  </si>
  <si>
    <t>U/2955</t>
  </si>
  <si>
    <t>1488</t>
  </si>
  <si>
    <t>U/2956</t>
  </si>
  <si>
    <t>1483</t>
  </si>
  <si>
    <t>U/2957</t>
  </si>
  <si>
    <t>1482</t>
  </si>
  <si>
    <t>08/2/2025</t>
  </si>
  <si>
    <t>U/2958</t>
  </si>
  <si>
    <t>1500</t>
  </si>
  <si>
    <t>U/2959</t>
  </si>
  <si>
    <t>1510</t>
  </si>
  <si>
    <t>U/2960</t>
  </si>
  <si>
    <t>1504</t>
  </si>
  <si>
    <t>ANWESHA</t>
  </si>
  <si>
    <t>10/2/2025</t>
  </si>
  <si>
    <t>U/2961</t>
  </si>
  <si>
    <t>1554</t>
  </si>
  <si>
    <t>SHREE SURAJ ENTERPRISES</t>
  </si>
  <si>
    <t>U/2962</t>
  </si>
  <si>
    <t>1585</t>
  </si>
  <si>
    <t>SHREE SAI MOBILES</t>
  </si>
  <si>
    <t>U/2963</t>
  </si>
  <si>
    <t>1553</t>
  </si>
  <si>
    <t>U/2964</t>
  </si>
  <si>
    <t>1570</t>
  </si>
  <si>
    <t>U/2965</t>
  </si>
  <si>
    <t>1586</t>
  </si>
  <si>
    <t>U/2966</t>
  </si>
  <si>
    <t>1546</t>
  </si>
  <si>
    <t>SORO</t>
  </si>
  <si>
    <t>PANIGRAHI AGENCY</t>
  </si>
  <si>
    <t>U/2967</t>
  </si>
  <si>
    <t>1547</t>
  </si>
  <si>
    <t>U/2968</t>
  </si>
  <si>
    <t>1580</t>
  </si>
  <si>
    <t>11/2/2025</t>
  </si>
  <si>
    <t>U/2969</t>
  </si>
  <si>
    <t>1626</t>
  </si>
  <si>
    <t>U/2970</t>
  </si>
  <si>
    <t>1637</t>
  </si>
  <si>
    <t>U/2971</t>
  </si>
  <si>
    <t>1634</t>
  </si>
  <si>
    <t>U/2972</t>
  </si>
  <si>
    <t>1653</t>
  </si>
  <si>
    <t>JAISNAVI ENTERPRISES</t>
  </si>
  <si>
    <t>U/2973</t>
  </si>
  <si>
    <t>1640</t>
  </si>
  <si>
    <t>U/2974</t>
  </si>
  <si>
    <t>1656</t>
  </si>
  <si>
    <t>U/2975</t>
  </si>
  <si>
    <t>1638</t>
  </si>
  <si>
    <t>U/2976</t>
  </si>
  <si>
    <t>1639</t>
  </si>
  <si>
    <t>U/2977</t>
  </si>
  <si>
    <t>1616</t>
  </si>
  <si>
    <t>CHANDINI HOME APPLIANCE</t>
  </si>
  <si>
    <t>U/2978</t>
  </si>
  <si>
    <t>1618</t>
  </si>
  <si>
    <t>U/2979</t>
  </si>
  <si>
    <t>1617</t>
  </si>
  <si>
    <t>U/2980</t>
  </si>
  <si>
    <t>1620</t>
  </si>
  <si>
    <t>MM ENTERPRISES</t>
  </si>
  <si>
    <t>U/2981</t>
  </si>
  <si>
    <t>1608</t>
  </si>
  <si>
    <t>U/2982</t>
  </si>
  <si>
    <t>1607</t>
  </si>
  <si>
    <t>U/2983</t>
  </si>
  <si>
    <t>1660</t>
  </si>
  <si>
    <t>U/2984</t>
  </si>
  <si>
    <t>1659</t>
  </si>
  <si>
    <t>12/2/2025</t>
  </si>
  <si>
    <t>U/2985</t>
  </si>
  <si>
    <t>1701</t>
  </si>
  <si>
    <t>U/2986</t>
  </si>
  <si>
    <t>1705</t>
  </si>
  <si>
    <t>U/2987</t>
  </si>
  <si>
    <t>1706</t>
  </si>
  <si>
    <t>13/2/2025</t>
  </si>
  <si>
    <t>U/2988</t>
  </si>
  <si>
    <t>1728</t>
  </si>
  <si>
    <t>PURNAMASI ELECTRICALS</t>
  </si>
  <si>
    <t>U/2989</t>
  </si>
  <si>
    <t>1729</t>
  </si>
  <si>
    <t>U/2990</t>
  </si>
  <si>
    <t>1726</t>
  </si>
  <si>
    <t>LED</t>
  </si>
  <si>
    <t>SAHOO ENTERPRISES</t>
  </si>
  <si>
    <t>U/2991</t>
  </si>
  <si>
    <t>1740</t>
  </si>
  <si>
    <t>U/2992</t>
  </si>
  <si>
    <t>1730</t>
  </si>
  <si>
    <t>U/2993</t>
  </si>
  <si>
    <t>1725</t>
  </si>
  <si>
    <t>U/2994</t>
  </si>
  <si>
    <t>1744</t>
  </si>
  <si>
    <t>U/2995</t>
  </si>
  <si>
    <t>1751</t>
  </si>
  <si>
    <t>UTTAM STORE</t>
  </si>
  <si>
    <t>U/2996</t>
  </si>
  <si>
    <t>1750</t>
  </si>
  <si>
    <t>U/2997</t>
  </si>
  <si>
    <t>1753</t>
  </si>
  <si>
    <t>BEHERA BROTHERS JAJPUR TOWN</t>
  </si>
  <si>
    <t>U/2998</t>
  </si>
  <si>
    <t>1752</t>
  </si>
  <si>
    <t>14/2/2025</t>
  </si>
  <si>
    <t>U/2999</t>
  </si>
  <si>
    <t>1769</t>
  </si>
  <si>
    <t>U/3000</t>
  </si>
  <si>
    <t>1756</t>
  </si>
  <si>
    <t>U/3001</t>
  </si>
  <si>
    <t>1772</t>
  </si>
  <si>
    <t>U/3002</t>
  </si>
  <si>
    <t>1771</t>
  </si>
  <si>
    <t>U/3003</t>
  </si>
  <si>
    <t>1768</t>
  </si>
  <si>
    <t>SABITA ENTERPRISES</t>
  </si>
  <si>
    <t>15/2/2025</t>
  </si>
  <si>
    <t>U/3004</t>
  </si>
  <si>
    <t>1796</t>
  </si>
  <si>
    <t>U/3005</t>
  </si>
  <si>
    <t>1818</t>
  </si>
  <si>
    <t>U/3006</t>
  </si>
  <si>
    <t>1797</t>
  </si>
  <si>
    <t>U/3007</t>
  </si>
  <si>
    <t>1802</t>
  </si>
  <si>
    <t>17/2/2025</t>
  </si>
  <si>
    <t>U/3008</t>
  </si>
  <si>
    <t>1839</t>
  </si>
  <si>
    <t>U/3009</t>
  </si>
  <si>
    <t>1840</t>
  </si>
  <si>
    <t>U/3010</t>
  </si>
  <si>
    <t>1841</t>
  </si>
  <si>
    <t>U/3011</t>
  </si>
  <si>
    <t>1864</t>
  </si>
  <si>
    <t>U/3012</t>
  </si>
  <si>
    <t>1860</t>
  </si>
  <si>
    <t>U/3013</t>
  </si>
  <si>
    <t>1859</t>
  </si>
  <si>
    <t>SIBANI ASSOCIATES</t>
  </si>
  <si>
    <t>U/3014</t>
  </si>
  <si>
    <t>1890</t>
  </si>
  <si>
    <t>18/2/2025</t>
  </si>
  <si>
    <t>U/3015</t>
  </si>
  <si>
    <t>1915</t>
  </si>
  <si>
    <t>U/3016</t>
  </si>
  <si>
    <t>1916</t>
  </si>
  <si>
    <t>U/3017</t>
  </si>
  <si>
    <t>1909</t>
  </si>
  <si>
    <t>U/3018</t>
  </si>
  <si>
    <t>1907</t>
  </si>
  <si>
    <t>U/3019</t>
  </si>
  <si>
    <t>1919</t>
  </si>
  <si>
    <t>U/3020</t>
  </si>
  <si>
    <t>1895</t>
  </si>
  <si>
    <t>DASH AGENCIES</t>
  </si>
  <si>
    <t>U/3021</t>
  </si>
  <si>
    <t>1933</t>
  </si>
  <si>
    <t>U/3022</t>
  </si>
  <si>
    <t>1927</t>
  </si>
  <si>
    <t>BOUDH</t>
  </si>
  <si>
    <t>HINDUSTAN CYCLE STORE</t>
  </si>
  <si>
    <t>U/3023</t>
  </si>
  <si>
    <t>1931</t>
  </si>
  <si>
    <t>19/2/2025</t>
  </si>
  <si>
    <t>U/3024</t>
  </si>
  <si>
    <t>1946</t>
  </si>
  <si>
    <t>U/3025</t>
  </si>
  <si>
    <t>1951</t>
  </si>
  <si>
    <t>U/3026</t>
  </si>
  <si>
    <t>2003</t>
  </si>
  <si>
    <t>U/3027</t>
  </si>
  <si>
    <t>1991</t>
  </si>
  <si>
    <t>20/2/2025</t>
  </si>
  <si>
    <t>U/3028</t>
  </si>
  <si>
    <t>2039</t>
  </si>
  <si>
    <t>BEHERA BROTHERS</t>
  </si>
  <si>
    <t>U/3029</t>
  </si>
  <si>
    <t>2040</t>
  </si>
  <si>
    <t>U/3030</t>
  </si>
  <si>
    <t>2031</t>
  </si>
  <si>
    <t>U/3031</t>
  </si>
  <si>
    <t>2029</t>
  </si>
  <si>
    <t>U/3032</t>
  </si>
  <si>
    <t>2017</t>
  </si>
  <si>
    <t>U/3033</t>
  </si>
  <si>
    <t>2027</t>
  </si>
  <si>
    <t>DASH SALES AND SERVICES</t>
  </si>
  <si>
    <t>U/3034</t>
  </si>
  <si>
    <t>2011</t>
  </si>
  <si>
    <t>U/3035</t>
  </si>
  <si>
    <t>2028</t>
  </si>
  <si>
    <t>U/3036</t>
  </si>
  <si>
    <t>2007</t>
  </si>
  <si>
    <t>U/3037</t>
  </si>
  <si>
    <t>2032</t>
  </si>
  <si>
    <t>ISWAR AGENCY BALASORE</t>
  </si>
  <si>
    <t>U/3038</t>
  </si>
  <si>
    <t>2073</t>
  </si>
  <si>
    <t>U/3039</t>
  </si>
  <si>
    <t>2077</t>
  </si>
  <si>
    <t>21/2/2025</t>
  </si>
  <si>
    <t>U/3040</t>
  </si>
  <si>
    <t>2084</t>
  </si>
  <si>
    <t>U/3041</t>
  </si>
  <si>
    <t>2108</t>
  </si>
  <si>
    <t>U/3042</t>
  </si>
  <si>
    <t>2082</t>
  </si>
  <si>
    <t>U/3043</t>
  </si>
  <si>
    <t>2106</t>
  </si>
  <si>
    <t>U/3044</t>
  </si>
  <si>
    <t>2109</t>
  </si>
  <si>
    <t>P P ASSOCIATES</t>
  </si>
  <si>
    <t>U/3045</t>
  </si>
  <si>
    <t>2076</t>
  </si>
  <si>
    <t>BEAUTY PLACE NX</t>
  </si>
  <si>
    <t>U/3046</t>
  </si>
  <si>
    <t>2075</t>
  </si>
  <si>
    <t>U/3047</t>
  </si>
  <si>
    <t>2065</t>
  </si>
  <si>
    <t>U/3048</t>
  </si>
  <si>
    <t>2135</t>
  </si>
  <si>
    <t>U/3049</t>
  </si>
  <si>
    <t>2131</t>
  </si>
  <si>
    <t>U/3050</t>
  </si>
  <si>
    <t>2130</t>
  </si>
  <si>
    <t>SONEPUR</t>
  </si>
  <si>
    <t>DIGITAL WORLD</t>
  </si>
  <si>
    <t>U/3051</t>
  </si>
  <si>
    <t>2133</t>
  </si>
  <si>
    <t>SIDDHIVINAYAK DISTRIBUTORS</t>
  </si>
  <si>
    <t>U/3052</t>
  </si>
  <si>
    <t>2134</t>
  </si>
  <si>
    <t>U/3053</t>
  </si>
  <si>
    <t>2024</t>
  </si>
  <si>
    <t>ISWAR AGENCY</t>
  </si>
  <si>
    <t>22/2/2025</t>
  </si>
  <si>
    <t>U/3054</t>
  </si>
  <si>
    <t>2161</t>
  </si>
  <si>
    <t>U/3055</t>
  </si>
  <si>
    <t>2176</t>
  </si>
  <si>
    <t>BHARAT ELECTRONICS AND APPLICANCE</t>
  </si>
  <si>
    <t>U/3056</t>
  </si>
  <si>
    <t>2175</t>
  </si>
  <si>
    <t>U/3057</t>
  </si>
  <si>
    <t>1289</t>
  </si>
  <si>
    <t>KHURDA</t>
  </si>
  <si>
    <t>U/3058</t>
  </si>
  <si>
    <t>2191</t>
  </si>
  <si>
    <t>U/3059</t>
  </si>
  <si>
    <t>2190</t>
  </si>
  <si>
    <t>RAJ SUNAKHALA</t>
  </si>
  <si>
    <t>U/3060</t>
  </si>
  <si>
    <t>2180</t>
  </si>
  <si>
    <t>BHANJANAGAR</t>
  </si>
  <si>
    <t>U/3061</t>
  </si>
  <si>
    <t>2179</t>
  </si>
  <si>
    <t>U/3062</t>
  </si>
  <si>
    <t>2192</t>
  </si>
  <si>
    <t>U/3063</t>
  </si>
  <si>
    <t>2194</t>
  </si>
  <si>
    <t>U/3064</t>
  </si>
  <si>
    <t>2193</t>
  </si>
  <si>
    <t>U/3065</t>
  </si>
  <si>
    <t>2177</t>
  </si>
  <si>
    <t>U/3066</t>
  </si>
  <si>
    <t>2196</t>
  </si>
  <si>
    <t>U/3067</t>
  </si>
  <si>
    <t>2181</t>
  </si>
  <si>
    <t>U/3068</t>
  </si>
  <si>
    <t>2178</t>
  </si>
  <si>
    <t>U/3069</t>
  </si>
  <si>
    <t>2182</t>
  </si>
  <si>
    <t>U/3070</t>
  </si>
  <si>
    <t>2183</t>
  </si>
  <si>
    <t>U/3071</t>
  </si>
  <si>
    <t>2189</t>
  </si>
  <si>
    <t>U/3072</t>
  </si>
  <si>
    <t>2201</t>
  </si>
  <si>
    <t>U/3073</t>
  </si>
  <si>
    <t>2184</t>
  </si>
  <si>
    <t>25/2/2025</t>
  </si>
  <si>
    <t>U/3074</t>
  </si>
  <si>
    <t>2306</t>
  </si>
  <si>
    <t>U/3075</t>
  </si>
  <si>
    <t>2317</t>
  </si>
  <si>
    <t>U/3076</t>
  </si>
  <si>
    <t>2316</t>
  </si>
  <si>
    <t>U/3077</t>
  </si>
  <si>
    <t>2272</t>
  </si>
  <si>
    <t>U/3078</t>
  </si>
  <si>
    <t>2293</t>
  </si>
  <si>
    <t>26/2/2025</t>
  </si>
  <si>
    <t>U/3079</t>
  </si>
  <si>
    <t>2304</t>
  </si>
  <si>
    <t>JALESWAR</t>
  </si>
  <si>
    <t>SPORTS N SPORTS</t>
  </si>
  <si>
    <t>U/3080</t>
  </si>
  <si>
    <t>2349</t>
  </si>
  <si>
    <t>A K ELECTRICALS</t>
  </si>
  <si>
    <t>U/3081</t>
  </si>
  <si>
    <t>2348</t>
  </si>
  <si>
    <t>U/3082</t>
  </si>
  <si>
    <t>2350</t>
  </si>
  <si>
    <t>U/3083</t>
  </si>
  <si>
    <t>2318</t>
  </si>
  <si>
    <t>U/3084</t>
  </si>
  <si>
    <t>2335</t>
  </si>
  <si>
    <t>U/3085</t>
  </si>
  <si>
    <t>2373</t>
  </si>
  <si>
    <t>U/3086</t>
  </si>
  <si>
    <t>2327</t>
  </si>
  <si>
    <t>U/3087</t>
  </si>
  <si>
    <t>2328</t>
  </si>
  <si>
    <t>U/3088</t>
  </si>
  <si>
    <t>2329</t>
  </si>
  <si>
    <t>U/3089</t>
  </si>
  <si>
    <t>2326</t>
  </si>
  <si>
    <t>U/3090</t>
  </si>
  <si>
    <t>2347</t>
  </si>
  <si>
    <t>PINKU ELECTRICAL</t>
  </si>
  <si>
    <t>U/3091</t>
  </si>
  <si>
    <t>2377</t>
  </si>
  <si>
    <t>U/3092</t>
  </si>
  <si>
    <t>2372</t>
  </si>
  <si>
    <t>U/3093</t>
  </si>
  <si>
    <t>2375</t>
  </si>
  <si>
    <t>27/2/2025</t>
  </si>
  <si>
    <t>U/3094</t>
  </si>
  <si>
    <t>2405</t>
  </si>
  <si>
    <t>U/3095</t>
  </si>
  <si>
    <t>2408</t>
  </si>
  <si>
    <t>U/3096</t>
  </si>
  <si>
    <t>2414</t>
  </si>
  <si>
    <t>U/3097</t>
  </si>
  <si>
    <t>2415</t>
  </si>
  <si>
    <t>U/3098</t>
  </si>
  <si>
    <t>2416</t>
  </si>
  <si>
    <t>U/3099</t>
  </si>
  <si>
    <t>2410</t>
  </si>
  <si>
    <t>U/3100</t>
  </si>
  <si>
    <t>2454</t>
  </si>
  <si>
    <t>28/2/2025</t>
  </si>
  <si>
    <t>U/3101</t>
  </si>
  <si>
    <t>2475</t>
  </si>
  <si>
    <t>U/3102</t>
  </si>
  <si>
    <t>2431</t>
  </si>
  <si>
    <t>GHATAGAON</t>
  </si>
  <si>
    <t>SIDDHESWAR ENTERPRISES AND FURNITURE</t>
  </si>
  <si>
    <t>U/3103</t>
  </si>
  <si>
    <t>2428</t>
  </si>
  <si>
    <t>U/3104</t>
  </si>
  <si>
    <t>2521</t>
  </si>
  <si>
    <t>LAXMI WIRE HOUSE</t>
  </si>
  <si>
    <t>U/3105</t>
  </si>
  <si>
    <t>2670</t>
  </si>
  <si>
    <t>U/3106</t>
  </si>
  <si>
    <t>2517</t>
  </si>
  <si>
    <t>U/3107</t>
  </si>
  <si>
    <t>2518</t>
  </si>
  <si>
    <t>U/3108</t>
  </si>
  <si>
    <t>2512</t>
  </si>
  <si>
    <t>U/3109</t>
  </si>
  <si>
    <t>2667</t>
  </si>
  <si>
    <t>U/3110</t>
  </si>
  <si>
    <t>2665</t>
  </si>
  <si>
    <t>U/3111</t>
  </si>
  <si>
    <t>2669</t>
  </si>
  <si>
    <t>BILL NO.   :  35859</t>
  </si>
  <si>
    <t>MONTH   : FEBRUARY, 2025</t>
  </si>
  <si>
    <t>RC SMALL</t>
  </si>
  <si>
    <t>Gajpati</t>
  </si>
  <si>
    <t>BILL DATE : 19/03/2024</t>
  </si>
  <si>
    <t>M/s USHA INTERNATIONAL LTD.</t>
  </si>
  <si>
    <t>(RUPEES TWO LAKH SIXTY FIVE THOUSAND TWELVE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</si>
</sst>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9.5"/>
      <color theme="1"/>
      <name val="Calibri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2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left" vertical="center" wrapText="1"/>
    </xf>
    <xf numFmtId="2" fontId="13" fillId="2" borderId="0" xfId="0" applyNumberFormat="1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 vertical="center"/>
    </xf>
    <xf numFmtId="2" fontId="14" fillId="2" borderId="0" xfId="14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vertical="center"/>
    </xf>
    <xf numFmtId="2" fontId="11" fillId="2" borderId="0" xfId="0" applyNumberFormat="1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</cellXfs>
  <cellStyles count="15">
    <cellStyle name="Hyperlink" xfId="14" builtinId="8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7"/>
  <sheetViews>
    <sheetView tabSelected="1" topLeftCell="A181" zoomScale="145" zoomScaleNormal="145" workbookViewId="0">
      <selection activeCell="M199" sqref="M199"/>
    </sheetView>
  </sheetViews>
  <sheetFormatPr defaultRowHeight="15.95" customHeight="1"/>
  <cols>
    <col min="1" max="1" width="4.28515625" style="15" customWidth="1"/>
    <col min="2" max="2" width="9.42578125" style="13" customWidth="1"/>
    <col min="3" max="3" width="7.140625" style="15" customWidth="1"/>
    <col min="4" max="4" width="7.7109375" style="14" bestFit="1" customWidth="1"/>
    <col min="5" max="5" width="5.85546875" style="14" bestFit="1" customWidth="1"/>
    <col min="6" max="6" width="14.42578125" style="12" customWidth="1"/>
    <col min="7" max="7" width="5.7109375" style="15" customWidth="1"/>
    <col min="8" max="8" width="6.7109375" style="20" customWidth="1"/>
    <col min="9" max="9" width="7.85546875" style="21" customWidth="1"/>
    <col min="10" max="10" width="6.42578125" style="20" customWidth="1"/>
    <col min="11" max="11" width="9.42578125" style="21" bestFit="1" customWidth="1"/>
    <col min="12" max="12" width="9.28515625" style="21" customWidth="1"/>
    <col min="13" max="13" width="40.28515625" style="21" bestFit="1" customWidth="1"/>
    <col min="14" max="16384" width="9.140625" style="21"/>
  </cols>
  <sheetData>
    <row r="1" spans="1:13" s="15" customFormat="1" ht="15" customHeight="1">
      <c r="A1" s="12" t="s">
        <v>3</v>
      </c>
      <c r="B1" s="13"/>
      <c r="C1" s="12"/>
      <c r="D1" s="14"/>
      <c r="E1" s="14"/>
      <c r="F1" s="12"/>
      <c r="I1" s="23" t="s">
        <v>502</v>
      </c>
      <c r="J1" s="17"/>
    </row>
    <row r="2" spans="1:13" s="15" customFormat="1" ht="15" customHeight="1">
      <c r="A2" s="12" t="s">
        <v>506</v>
      </c>
      <c r="B2" s="13"/>
      <c r="C2" s="12"/>
      <c r="D2" s="14"/>
      <c r="E2" s="14"/>
      <c r="F2" s="12"/>
      <c r="I2" s="23" t="s">
        <v>501</v>
      </c>
      <c r="J2" s="17"/>
    </row>
    <row r="3" spans="1:13" s="15" customFormat="1" ht="15" customHeight="1">
      <c r="A3" s="12" t="s">
        <v>1</v>
      </c>
      <c r="B3" s="16"/>
      <c r="C3" s="12"/>
      <c r="D3" s="14"/>
      <c r="E3" s="14"/>
      <c r="F3" s="12"/>
      <c r="I3" s="23" t="s">
        <v>505</v>
      </c>
      <c r="J3" s="17"/>
    </row>
    <row r="4" spans="1:13" s="15" customFormat="1" ht="15" customHeight="1">
      <c r="A4" s="12" t="s">
        <v>5</v>
      </c>
      <c r="B4" s="16"/>
      <c r="C4" s="12"/>
      <c r="D4" s="14"/>
      <c r="E4" s="14"/>
      <c r="F4" s="12"/>
      <c r="I4" s="23" t="s">
        <v>0</v>
      </c>
      <c r="J4" s="17"/>
    </row>
    <row r="5" spans="1:13" s="15" customFormat="1" ht="15" customHeight="1">
      <c r="B5" s="16"/>
      <c r="C5" s="12"/>
      <c r="D5" s="14"/>
      <c r="E5" s="14"/>
      <c r="F5" s="12"/>
      <c r="I5" s="12" t="s">
        <v>2</v>
      </c>
      <c r="J5" s="17"/>
    </row>
    <row r="6" spans="1:13" s="15" customFormat="1" ht="15" customHeight="1">
      <c r="B6" s="16"/>
      <c r="C6" s="12"/>
      <c r="D6" s="14"/>
      <c r="E6" s="14"/>
      <c r="F6" s="12"/>
      <c r="I6" s="12"/>
      <c r="J6" s="17"/>
    </row>
    <row r="7" spans="1:13" s="15" customFormat="1" ht="15" customHeight="1">
      <c r="A7" s="33" t="s">
        <v>30</v>
      </c>
      <c r="B7" s="33" t="s">
        <v>7</v>
      </c>
      <c r="C7" s="18" t="s">
        <v>8</v>
      </c>
      <c r="D7" s="33" t="s">
        <v>34</v>
      </c>
      <c r="E7" s="33" t="s">
        <v>31</v>
      </c>
      <c r="F7" s="33" t="s">
        <v>9</v>
      </c>
      <c r="G7" s="33" t="s">
        <v>10</v>
      </c>
      <c r="H7" s="34" t="s">
        <v>11</v>
      </c>
      <c r="I7" s="35" t="s">
        <v>68</v>
      </c>
      <c r="J7" s="34" t="s">
        <v>12</v>
      </c>
      <c r="K7" s="34" t="s">
        <v>13</v>
      </c>
      <c r="L7" s="33" t="s">
        <v>17</v>
      </c>
      <c r="M7" s="33" t="s">
        <v>38</v>
      </c>
    </row>
    <row r="8" spans="1:13" s="15" customFormat="1" ht="15" customHeight="1">
      <c r="A8" s="32">
        <v>1</v>
      </c>
      <c r="B8" s="24" t="s">
        <v>69</v>
      </c>
      <c r="C8" s="24" t="s">
        <v>70</v>
      </c>
      <c r="D8" s="24" t="s">
        <v>71</v>
      </c>
      <c r="E8" s="24" t="s">
        <v>28</v>
      </c>
      <c r="F8" s="24" t="s">
        <v>20</v>
      </c>
      <c r="G8" s="24">
        <v>40</v>
      </c>
      <c r="H8" s="36">
        <v>181</v>
      </c>
      <c r="I8" s="36"/>
      <c r="J8" s="36">
        <v>20</v>
      </c>
      <c r="K8" s="36">
        <f>(G8*H8)+I8+J8</f>
        <v>7260</v>
      </c>
      <c r="L8" s="32" t="s">
        <v>35</v>
      </c>
      <c r="M8" s="24" t="s">
        <v>72</v>
      </c>
    </row>
    <row r="9" spans="1:13" s="15" customFormat="1" ht="15" customHeight="1">
      <c r="A9" s="32">
        <f>A8+1</f>
        <v>2</v>
      </c>
      <c r="B9" s="24" t="s">
        <v>69</v>
      </c>
      <c r="C9" s="24" t="s">
        <v>73</v>
      </c>
      <c r="D9" s="24" t="s">
        <v>74</v>
      </c>
      <c r="E9" s="24" t="s">
        <v>28</v>
      </c>
      <c r="F9" s="24" t="s">
        <v>20</v>
      </c>
      <c r="G9" s="24">
        <v>10</v>
      </c>
      <c r="H9" s="36">
        <v>181</v>
      </c>
      <c r="I9" s="36"/>
      <c r="J9" s="36">
        <v>20</v>
      </c>
      <c r="K9" s="36">
        <f t="shared" ref="K9:K72" si="0">(G9*H9)+I9+J9</f>
        <v>1830</v>
      </c>
      <c r="L9" s="32" t="s">
        <v>35</v>
      </c>
      <c r="M9" s="24" t="s">
        <v>72</v>
      </c>
    </row>
    <row r="10" spans="1:13" s="15" customFormat="1" ht="15" customHeight="1">
      <c r="A10" s="32">
        <f t="shared" ref="A10:A73" si="1">A9+1</f>
        <v>3</v>
      </c>
      <c r="B10" s="24" t="s">
        <v>69</v>
      </c>
      <c r="C10" s="24" t="s">
        <v>75</v>
      </c>
      <c r="D10" s="24" t="s">
        <v>76</v>
      </c>
      <c r="E10" s="24" t="s">
        <v>28</v>
      </c>
      <c r="F10" s="24" t="s">
        <v>22</v>
      </c>
      <c r="G10" s="24">
        <v>4</v>
      </c>
      <c r="H10" s="36">
        <v>340</v>
      </c>
      <c r="I10" s="36"/>
      <c r="J10" s="36">
        <v>20</v>
      </c>
      <c r="K10" s="36">
        <f t="shared" si="0"/>
        <v>1380</v>
      </c>
      <c r="L10" s="32" t="s">
        <v>37</v>
      </c>
      <c r="M10" s="24" t="s">
        <v>77</v>
      </c>
    </row>
    <row r="11" spans="1:13" s="15" customFormat="1" ht="15" customHeight="1">
      <c r="A11" s="32">
        <f t="shared" si="1"/>
        <v>4</v>
      </c>
      <c r="B11" s="24" t="s">
        <v>69</v>
      </c>
      <c r="C11" s="24" t="s">
        <v>78</v>
      </c>
      <c r="D11" s="24" t="s">
        <v>79</v>
      </c>
      <c r="E11" s="24" t="s">
        <v>28</v>
      </c>
      <c r="F11" s="24" t="s">
        <v>26</v>
      </c>
      <c r="G11" s="24">
        <v>5</v>
      </c>
      <c r="H11" s="36">
        <v>65</v>
      </c>
      <c r="I11" s="36"/>
      <c r="J11" s="36">
        <v>20</v>
      </c>
      <c r="K11" s="36">
        <f t="shared" si="0"/>
        <v>345</v>
      </c>
      <c r="L11" s="32" t="s">
        <v>16</v>
      </c>
      <c r="M11" s="24" t="s">
        <v>80</v>
      </c>
    </row>
    <row r="12" spans="1:13" s="15" customFormat="1" ht="15" customHeight="1">
      <c r="A12" s="32">
        <f t="shared" si="1"/>
        <v>5</v>
      </c>
      <c r="B12" s="24" t="s">
        <v>69</v>
      </c>
      <c r="C12" s="24" t="s">
        <v>81</v>
      </c>
      <c r="D12" s="24" t="s">
        <v>82</v>
      </c>
      <c r="E12" s="24" t="s">
        <v>28</v>
      </c>
      <c r="F12" s="24" t="s">
        <v>26</v>
      </c>
      <c r="G12" s="24">
        <v>14</v>
      </c>
      <c r="H12" s="36">
        <v>38</v>
      </c>
      <c r="I12" s="36"/>
      <c r="J12" s="36">
        <v>20</v>
      </c>
      <c r="K12" s="36">
        <f t="shared" si="0"/>
        <v>552</v>
      </c>
      <c r="L12" s="32" t="s">
        <v>15</v>
      </c>
      <c r="M12" s="24" t="s">
        <v>83</v>
      </c>
    </row>
    <row r="13" spans="1:13" s="15" customFormat="1" ht="15" customHeight="1">
      <c r="A13" s="32">
        <f t="shared" si="1"/>
        <v>6</v>
      </c>
      <c r="B13" s="24" t="s">
        <v>84</v>
      </c>
      <c r="C13" s="24" t="s">
        <v>85</v>
      </c>
      <c r="D13" s="24" t="s">
        <v>86</v>
      </c>
      <c r="E13" s="24" t="s">
        <v>28</v>
      </c>
      <c r="F13" s="24" t="s">
        <v>42</v>
      </c>
      <c r="G13" s="24">
        <v>1</v>
      </c>
      <c r="H13" s="36">
        <v>65</v>
      </c>
      <c r="I13" s="36"/>
      <c r="J13" s="36">
        <v>20</v>
      </c>
      <c r="K13" s="36">
        <f t="shared" si="0"/>
        <v>85</v>
      </c>
      <c r="L13" s="32" t="s">
        <v>16</v>
      </c>
      <c r="M13" s="24" t="s">
        <v>87</v>
      </c>
    </row>
    <row r="14" spans="1:13" s="15" customFormat="1" ht="15" customHeight="1">
      <c r="A14" s="32">
        <f t="shared" si="1"/>
        <v>7</v>
      </c>
      <c r="B14" s="24" t="s">
        <v>84</v>
      </c>
      <c r="C14" s="24" t="s">
        <v>88</v>
      </c>
      <c r="D14" s="24" t="s">
        <v>89</v>
      </c>
      <c r="E14" s="24" t="s">
        <v>28</v>
      </c>
      <c r="F14" s="24" t="s">
        <v>42</v>
      </c>
      <c r="G14" s="24">
        <v>1</v>
      </c>
      <c r="H14" s="36">
        <v>65</v>
      </c>
      <c r="I14" s="36"/>
      <c r="J14" s="36">
        <v>20</v>
      </c>
      <c r="K14" s="36">
        <f t="shared" si="0"/>
        <v>85</v>
      </c>
      <c r="L14" s="32" t="s">
        <v>16</v>
      </c>
      <c r="M14" s="24" t="s">
        <v>87</v>
      </c>
    </row>
    <row r="15" spans="1:13" s="15" customFormat="1" ht="15" customHeight="1">
      <c r="A15" s="32">
        <f t="shared" si="1"/>
        <v>8</v>
      </c>
      <c r="B15" s="24" t="s">
        <v>90</v>
      </c>
      <c r="C15" s="24" t="s">
        <v>91</v>
      </c>
      <c r="D15" s="24" t="s">
        <v>92</v>
      </c>
      <c r="E15" s="24" t="s">
        <v>28</v>
      </c>
      <c r="F15" s="24" t="s">
        <v>42</v>
      </c>
      <c r="G15" s="24">
        <v>9</v>
      </c>
      <c r="H15" s="36">
        <v>65</v>
      </c>
      <c r="I15" s="36"/>
      <c r="J15" s="36">
        <v>20</v>
      </c>
      <c r="K15" s="36">
        <f t="shared" si="0"/>
        <v>605</v>
      </c>
      <c r="L15" s="32" t="s">
        <v>16</v>
      </c>
      <c r="M15" s="24" t="s">
        <v>87</v>
      </c>
    </row>
    <row r="16" spans="1:13" s="15" customFormat="1" ht="15" customHeight="1">
      <c r="A16" s="32">
        <f t="shared" si="1"/>
        <v>9</v>
      </c>
      <c r="B16" s="24" t="s">
        <v>90</v>
      </c>
      <c r="C16" s="24" t="s">
        <v>93</v>
      </c>
      <c r="D16" s="24" t="s">
        <v>94</v>
      </c>
      <c r="E16" s="24" t="s">
        <v>28</v>
      </c>
      <c r="F16" s="24" t="s">
        <v>42</v>
      </c>
      <c r="G16" s="24">
        <v>6</v>
      </c>
      <c r="H16" s="36">
        <v>65</v>
      </c>
      <c r="I16" s="36"/>
      <c r="J16" s="36">
        <v>20</v>
      </c>
      <c r="K16" s="36">
        <f t="shared" si="0"/>
        <v>410</v>
      </c>
      <c r="L16" s="32" t="s">
        <v>16</v>
      </c>
      <c r="M16" s="24" t="s">
        <v>87</v>
      </c>
    </row>
    <row r="17" spans="1:13" s="15" customFormat="1" ht="15" customHeight="1">
      <c r="A17" s="32">
        <f t="shared" si="1"/>
        <v>10</v>
      </c>
      <c r="B17" s="24" t="s">
        <v>90</v>
      </c>
      <c r="C17" s="24" t="s">
        <v>95</v>
      </c>
      <c r="D17" s="24" t="s">
        <v>96</v>
      </c>
      <c r="E17" s="24" t="s">
        <v>28</v>
      </c>
      <c r="F17" s="24" t="s">
        <v>42</v>
      </c>
      <c r="G17" s="24">
        <v>4</v>
      </c>
      <c r="H17" s="36">
        <v>65</v>
      </c>
      <c r="I17" s="36"/>
      <c r="J17" s="36">
        <v>20</v>
      </c>
      <c r="K17" s="36">
        <f t="shared" si="0"/>
        <v>280</v>
      </c>
      <c r="L17" s="32" t="s">
        <v>16</v>
      </c>
      <c r="M17" s="24" t="s">
        <v>87</v>
      </c>
    </row>
    <row r="18" spans="1:13" s="15" customFormat="1" ht="15" customHeight="1">
      <c r="A18" s="32">
        <f t="shared" si="1"/>
        <v>11</v>
      </c>
      <c r="B18" s="24" t="s">
        <v>90</v>
      </c>
      <c r="C18" s="24" t="s">
        <v>97</v>
      </c>
      <c r="D18" s="24" t="s">
        <v>98</v>
      </c>
      <c r="E18" s="24" t="s">
        <v>28</v>
      </c>
      <c r="F18" s="24" t="s">
        <v>39</v>
      </c>
      <c r="G18" s="24">
        <v>10</v>
      </c>
      <c r="H18" s="36">
        <v>42</v>
      </c>
      <c r="I18" s="36"/>
      <c r="J18" s="36">
        <v>20</v>
      </c>
      <c r="K18" s="36">
        <f t="shared" si="0"/>
        <v>440</v>
      </c>
      <c r="L18" s="32" t="s">
        <v>15</v>
      </c>
      <c r="M18" s="24" t="s">
        <v>99</v>
      </c>
    </row>
    <row r="19" spans="1:13" s="15" customFormat="1" ht="15" customHeight="1">
      <c r="A19" s="32">
        <f t="shared" si="1"/>
        <v>12</v>
      </c>
      <c r="B19" s="24" t="s">
        <v>90</v>
      </c>
      <c r="C19" s="24" t="s">
        <v>100</v>
      </c>
      <c r="D19" s="24" t="s">
        <v>101</v>
      </c>
      <c r="E19" s="24" t="s">
        <v>28</v>
      </c>
      <c r="F19" s="24" t="s">
        <v>41</v>
      </c>
      <c r="G19" s="24">
        <v>1</v>
      </c>
      <c r="H19" s="36">
        <v>48</v>
      </c>
      <c r="I19" s="36"/>
      <c r="J19" s="36">
        <v>20</v>
      </c>
      <c r="K19" s="36">
        <f t="shared" si="0"/>
        <v>68</v>
      </c>
      <c r="L19" s="32" t="s">
        <v>14</v>
      </c>
      <c r="M19" s="24" t="s">
        <v>102</v>
      </c>
    </row>
    <row r="20" spans="1:13" s="15" customFormat="1" ht="15" customHeight="1">
      <c r="A20" s="32">
        <f t="shared" si="1"/>
        <v>13</v>
      </c>
      <c r="B20" s="24" t="s">
        <v>90</v>
      </c>
      <c r="C20" s="24" t="s">
        <v>103</v>
      </c>
      <c r="D20" s="24" t="s">
        <v>104</v>
      </c>
      <c r="E20" s="24" t="s">
        <v>28</v>
      </c>
      <c r="F20" s="24" t="s">
        <v>24</v>
      </c>
      <c r="G20" s="24">
        <v>1</v>
      </c>
      <c r="H20" s="36">
        <v>38</v>
      </c>
      <c r="I20" s="36"/>
      <c r="J20" s="36">
        <v>20</v>
      </c>
      <c r="K20" s="36">
        <f t="shared" si="0"/>
        <v>58</v>
      </c>
      <c r="L20" s="32" t="s">
        <v>14</v>
      </c>
      <c r="M20" s="24" t="s">
        <v>105</v>
      </c>
    </row>
    <row r="21" spans="1:13" s="15" customFormat="1" ht="15" customHeight="1">
      <c r="A21" s="32">
        <f t="shared" si="1"/>
        <v>14</v>
      </c>
      <c r="B21" s="24" t="s">
        <v>106</v>
      </c>
      <c r="C21" s="24" t="s">
        <v>107</v>
      </c>
      <c r="D21" s="24" t="s">
        <v>108</v>
      </c>
      <c r="E21" s="24" t="s">
        <v>28</v>
      </c>
      <c r="F21" s="24" t="s">
        <v>29</v>
      </c>
      <c r="G21" s="24">
        <v>26</v>
      </c>
      <c r="H21" s="36">
        <v>38</v>
      </c>
      <c r="I21" s="36"/>
      <c r="J21" s="36">
        <v>20</v>
      </c>
      <c r="K21" s="36">
        <f t="shared" si="0"/>
        <v>1008</v>
      </c>
      <c r="L21" s="32" t="s">
        <v>15</v>
      </c>
      <c r="M21" s="24" t="s">
        <v>109</v>
      </c>
    </row>
    <row r="22" spans="1:13" s="15" customFormat="1" ht="15" customHeight="1">
      <c r="A22" s="32">
        <f t="shared" si="1"/>
        <v>15</v>
      </c>
      <c r="B22" s="24" t="s">
        <v>106</v>
      </c>
      <c r="C22" s="24" t="s">
        <v>110</v>
      </c>
      <c r="D22" s="24" t="s">
        <v>111</v>
      </c>
      <c r="E22" s="24" t="s">
        <v>28</v>
      </c>
      <c r="F22" s="24" t="s">
        <v>29</v>
      </c>
      <c r="G22" s="24">
        <v>18</v>
      </c>
      <c r="H22" s="36">
        <v>38</v>
      </c>
      <c r="I22" s="36"/>
      <c r="J22" s="36">
        <v>20</v>
      </c>
      <c r="K22" s="36">
        <f t="shared" si="0"/>
        <v>704</v>
      </c>
      <c r="L22" s="32" t="s">
        <v>15</v>
      </c>
      <c r="M22" s="24" t="s">
        <v>109</v>
      </c>
    </row>
    <row r="23" spans="1:13" s="15" customFormat="1" ht="15" customHeight="1">
      <c r="A23" s="32">
        <f t="shared" si="1"/>
        <v>16</v>
      </c>
      <c r="B23" s="24" t="s">
        <v>106</v>
      </c>
      <c r="C23" s="24" t="s">
        <v>112</v>
      </c>
      <c r="D23" s="24" t="s">
        <v>113</v>
      </c>
      <c r="E23" s="24" t="s">
        <v>28</v>
      </c>
      <c r="F23" s="24" t="s">
        <v>26</v>
      </c>
      <c r="G23" s="24">
        <v>3</v>
      </c>
      <c r="H23" s="36">
        <v>65</v>
      </c>
      <c r="I23" s="36"/>
      <c r="J23" s="36">
        <v>20</v>
      </c>
      <c r="K23" s="36">
        <f t="shared" si="0"/>
        <v>215</v>
      </c>
      <c r="L23" s="32" t="s">
        <v>16</v>
      </c>
      <c r="M23" s="24" t="s">
        <v>80</v>
      </c>
    </row>
    <row r="24" spans="1:13" s="15" customFormat="1" ht="15" customHeight="1">
      <c r="A24" s="32">
        <f t="shared" si="1"/>
        <v>17</v>
      </c>
      <c r="B24" s="24" t="s">
        <v>106</v>
      </c>
      <c r="C24" s="24" t="s">
        <v>114</v>
      </c>
      <c r="D24" s="24" t="s">
        <v>115</v>
      </c>
      <c r="E24" s="24" t="s">
        <v>28</v>
      </c>
      <c r="F24" s="24" t="s">
        <v>504</v>
      </c>
      <c r="G24" s="24">
        <v>1</v>
      </c>
      <c r="H24" s="36">
        <v>41</v>
      </c>
      <c r="I24" s="36"/>
      <c r="J24" s="36">
        <v>20</v>
      </c>
      <c r="K24" s="36">
        <f t="shared" si="0"/>
        <v>61</v>
      </c>
      <c r="L24" s="32" t="s">
        <v>14</v>
      </c>
      <c r="M24" s="24" t="s">
        <v>116</v>
      </c>
    </row>
    <row r="25" spans="1:13" s="15" customFormat="1" ht="15" customHeight="1">
      <c r="A25" s="32">
        <f t="shared" si="1"/>
        <v>18</v>
      </c>
      <c r="B25" s="24" t="s">
        <v>106</v>
      </c>
      <c r="C25" s="24" t="s">
        <v>117</v>
      </c>
      <c r="D25" s="24" t="s">
        <v>118</v>
      </c>
      <c r="E25" s="24" t="s">
        <v>28</v>
      </c>
      <c r="F25" s="24" t="s">
        <v>504</v>
      </c>
      <c r="G25" s="24">
        <v>4</v>
      </c>
      <c r="H25" s="36">
        <v>41</v>
      </c>
      <c r="I25" s="36"/>
      <c r="J25" s="36">
        <v>20</v>
      </c>
      <c r="K25" s="36">
        <f t="shared" si="0"/>
        <v>184</v>
      </c>
      <c r="L25" s="32" t="s">
        <v>14</v>
      </c>
      <c r="M25" s="24" t="s">
        <v>116</v>
      </c>
    </row>
    <row r="26" spans="1:13" s="15" customFormat="1" ht="15" customHeight="1">
      <c r="A26" s="32">
        <f t="shared" si="1"/>
        <v>19</v>
      </c>
      <c r="B26" s="24" t="s">
        <v>119</v>
      </c>
      <c r="C26" s="24" t="s">
        <v>120</v>
      </c>
      <c r="D26" s="24" t="s">
        <v>121</v>
      </c>
      <c r="E26" s="24" t="s">
        <v>28</v>
      </c>
      <c r="F26" s="24" t="s">
        <v>39</v>
      </c>
      <c r="G26" s="24">
        <v>75</v>
      </c>
      <c r="H26" s="36">
        <v>42</v>
      </c>
      <c r="I26" s="36"/>
      <c r="J26" s="36">
        <v>20</v>
      </c>
      <c r="K26" s="36">
        <f t="shared" si="0"/>
        <v>3170</v>
      </c>
      <c r="L26" s="32" t="s">
        <v>15</v>
      </c>
      <c r="M26" s="24" t="s">
        <v>99</v>
      </c>
    </row>
    <row r="27" spans="1:13" s="15" customFormat="1" ht="15" customHeight="1">
      <c r="A27" s="32">
        <f t="shared" si="1"/>
        <v>20</v>
      </c>
      <c r="B27" s="24" t="s">
        <v>119</v>
      </c>
      <c r="C27" s="24" t="s">
        <v>122</v>
      </c>
      <c r="D27" s="24" t="s">
        <v>123</v>
      </c>
      <c r="E27" s="24" t="s">
        <v>28</v>
      </c>
      <c r="F27" s="24" t="s">
        <v>39</v>
      </c>
      <c r="G27" s="24">
        <v>75</v>
      </c>
      <c r="H27" s="36">
        <v>42</v>
      </c>
      <c r="I27" s="36"/>
      <c r="J27" s="36">
        <v>20</v>
      </c>
      <c r="K27" s="36">
        <f t="shared" si="0"/>
        <v>3170</v>
      </c>
      <c r="L27" s="32" t="s">
        <v>15</v>
      </c>
      <c r="M27" s="24" t="s">
        <v>99</v>
      </c>
    </row>
    <row r="28" spans="1:13" s="15" customFormat="1" ht="15" customHeight="1">
      <c r="A28" s="32">
        <f t="shared" si="1"/>
        <v>21</v>
      </c>
      <c r="B28" s="24" t="s">
        <v>119</v>
      </c>
      <c r="C28" s="24" t="s">
        <v>124</v>
      </c>
      <c r="D28" s="24" t="s">
        <v>125</v>
      </c>
      <c r="E28" s="24" t="s">
        <v>28</v>
      </c>
      <c r="F28" s="24" t="s">
        <v>32</v>
      </c>
      <c r="G28" s="24">
        <v>41</v>
      </c>
      <c r="H28" s="36">
        <v>38</v>
      </c>
      <c r="I28" s="36"/>
      <c r="J28" s="36">
        <v>20</v>
      </c>
      <c r="K28" s="36">
        <f t="shared" si="0"/>
        <v>1578</v>
      </c>
      <c r="L28" s="32" t="s">
        <v>14</v>
      </c>
      <c r="M28" s="24" t="s">
        <v>126</v>
      </c>
    </row>
    <row r="29" spans="1:13" s="15" customFormat="1" ht="15" customHeight="1">
      <c r="A29" s="32">
        <f t="shared" si="1"/>
        <v>22</v>
      </c>
      <c r="B29" s="24" t="s">
        <v>119</v>
      </c>
      <c r="C29" s="24" t="s">
        <v>127</v>
      </c>
      <c r="D29" s="24" t="s">
        <v>128</v>
      </c>
      <c r="E29" s="24" t="s">
        <v>28</v>
      </c>
      <c r="F29" s="24" t="s">
        <v>29</v>
      </c>
      <c r="G29" s="24">
        <v>9</v>
      </c>
      <c r="H29" s="36">
        <v>65</v>
      </c>
      <c r="I29" s="36"/>
      <c r="J29" s="36">
        <v>20</v>
      </c>
      <c r="K29" s="36">
        <f t="shared" si="0"/>
        <v>605</v>
      </c>
      <c r="L29" s="32" t="s">
        <v>16</v>
      </c>
      <c r="M29" s="24" t="s">
        <v>129</v>
      </c>
    </row>
    <row r="30" spans="1:13" s="15" customFormat="1" ht="15" customHeight="1">
      <c r="A30" s="32">
        <f t="shared" si="1"/>
        <v>23</v>
      </c>
      <c r="B30" s="24" t="s">
        <v>119</v>
      </c>
      <c r="C30" s="24" t="s">
        <v>130</v>
      </c>
      <c r="D30" s="24" t="s">
        <v>131</v>
      </c>
      <c r="E30" s="24" t="s">
        <v>28</v>
      </c>
      <c r="F30" s="24" t="s">
        <v>39</v>
      </c>
      <c r="G30" s="24">
        <v>3</v>
      </c>
      <c r="H30" s="36">
        <v>42</v>
      </c>
      <c r="I30" s="36"/>
      <c r="J30" s="36">
        <v>20</v>
      </c>
      <c r="K30" s="36">
        <f t="shared" si="0"/>
        <v>146</v>
      </c>
      <c r="L30" s="32" t="s">
        <v>15</v>
      </c>
      <c r="M30" s="24" t="s">
        <v>99</v>
      </c>
    </row>
    <row r="31" spans="1:13" s="15" customFormat="1" ht="15" customHeight="1">
      <c r="A31" s="32">
        <f t="shared" si="1"/>
        <v>24</v>
      </c>
      <c r="B31" s="24" t="s">
        <v>119</v>
      </c>
      <c r="C31" s="24" t="s">
        <v>132</v>
      </c>
      <c r="D31" s="24" t="s">
        <v>133</v>
      </c>
      <c r="E31" s="24" t="s">
        <v>28</v>
      </c>
      <c r="F31" s="24" t="s">
        <v>39</v>
      </c>
      <c r="G31" s="24">
        <v>1</v>
      </c>
      <c r="H31" s="36">
        <v>42</v>
      </c>
      <c r="I31" s="36"/>
      <c r="J31" s="36">
        <v>20</v>
      </c>
      <c r="K31" s="36">
        <f t="shared" si="0"/>
        <v>62</v>
      </c>
      <c r="L31" s="32" t="s">
        <v>15</v>
      </c>
      <c r="M31" s="24" t="s">
        <v>99</v>
      </c>
    </row>
    <row r="32" spans="1:13" s="15" customFormat="1" ht="15" customHeight="1">
      <c r="A32" s="32">
        <f t="shared" si="1"/>
        <v>25</v>
      </c>
      <c r="B32" s="24" t="s">
        <v>119</v>
      </c>
      <c r="C32" s="24" t="s">
        <v>134</v>
      </c>
      <c r="D32" s="24" t="s">
        <v>135</v>
      </c>
      <c r="E32" s="24" t="s">
        <v>28</v>
      </c>
      <c r="F32" s="24" t="s">
        <v>39</v>
      </c>
      <c r="G32" s="24">
        <v>75</v>
      </c>
      <c r="H32" s="36">
        <v>42</v>
      </c>
      <c r="I32" s="36"/>
      <c r="J32" s="36">
        <v>20</v>
      </c>
      <c r="K32" s="36">
        <f t="shared" si="0"/>
        <v>3170</v>
      </c>
      <c r="L32" s="32" t="s">
        <v>15</v>
      </c>
      <c r="M32" s="24" t="s">
        <v>99</v>
      </c>
    </row>
    <row r="33" spans="1:13" s="15" customFormat="1" ht="15" customHeight="1">
      <c r="A33" s="32">
        <f t="shared" si="1"/>
        <v>26</v>
      </c>
      <c r="B33" s="24" t="s">
        <v>119</v>
      </c>
      <c r="C33" s="24" t="s">
        <v>136</v>
      </c>
      <c r="D33" s="24" t="s">
        <v>137</v>
      </c>
      <c r="E33" s="24" t="s">
        <v>28</v>
      </c>
      <c r="F33" s="24" t="s">
        <v>39</v>
      </c>
      <c r="G33" s="24">
        <v>75</v>
      </c>
      <c r="H33" s="36">
        <v>42</v>
      </c>
      <c r="I33" s="36"/>
      <c r="J33" s="36">
        <v>20</v>
      </c>
      <c r="K33" s="36">
        <f t="shared" si="0"/>
        <v>3170</v>
      </c>
      <c r="L33" s="32" t="s">
        <v>15</v>
      </c>
      <c r="M33" s="24" t="s">
        <v>99</v>
      </c>
    </row>
    <row r="34" spans="1:13" s="15" customFormat="1" ht="15" customHeight="1">
      <c r="A34" s="32">
        <f t="shared" si="1"/>
        <v>27</v>
      </c>
      <c r="B34" s="24" t="s">
        <v>138</v>
      </c>
      <c r="C34" s="24" t="s">
        <v>139</v>
      </c>
      <c r="D34" s="24" t="s">
        <v>140</v>
      </c>
      <c r="E34" s="24" t="s">
        <v>28</v>
      </c>
      <c r="F34" s="24" t="s">
        <v>22</v>
      </c>
      <c r="G34" s="24">
        <v>8</v>
      </c>
      <c r="H34" s="36">
        <v>340</v>
      </c>
      <c r="I34" s="36"/>
      <c r="J34" s="36">
        <v>20</v>
      </c>
      <c r="K34" s="36">
        <f t="shared" si="0"/>
        <v>2740</v>
      </c>
      <c r="L34" s="32" t="s">
        <v>37</v>
      </c>
      <c r="M34" s="24" t="s">
        <v>77</v>
      </c>
    </row>
    <row r="35" spans="1:13" s="15" customFormat="1" ht="15" customHeight="1">
      <c r="A35" s="32">
        <f t="shared" si="1"/>
        <v>28</v>
      </c>
      <c r="B35" s="24" t="s">
        <v>138</v>
      </c>
      <c r="C35" s="24" t="s">
        <v>141</v>
      </c>
      <c r="D35" s="24" t="s">
        <v>142</v>
      </c>
      <c r="E35" s="24" t="s">
        <v>28</v>
      </c>
      <c r="F35" s="24" t="s">
        <v>39</v>
      </c>
      <c r="G35" s="24">
        <v>75</v>
      </c>
      <c r="H35" s="36">
        <v>42</v>
      </c>
      <c r="I35" s="36"/>
      <c r="J35" s="36">
        <v>20</v>
      </c>
      <c r="K35" s="36">
        <f t="shared" si="0"/>
        <v>3170</v>
      </c>
      <c r="L35" s="32" t="s">
        <v>15</v>
      </c>
      <c r="M35" s="24" t="s">
        <v>99</v>
      </c>
    </row>
    <row r="36" spans="1:13" s="15" customFormat="1" ht="15" customHeight="1">
      <c r="A36" s="32">
        <f t="shared" si="1"/>
        <v>29</v>
      </c>
      <c r="B36" s="24" t="s">
        <v>138</v>
      </c>
      <c r="C36" s="24" t="s">
        <v>143</v>
      </c>
      <c r="D36" s="24" t="s">
        <v>144</v>
      </c>
      <c r="E36" s="24" t="s">
        <v>28</v>
      </c>
      <c r="F36" s="24" t="s">
        <v>42</v>
      </c>
      <c r="G36" s="24">
        <v>4</v>
      </c>
      <c r="H36" s="36">
        <v>340</v>
      </c>
      <c r="I36" s="36"/>
      <c r="J36" s="36">
        <v>20</v>
      </c>
      <c r="K36" s="36">
        <f t="shared" si="0"/>
        <v>1380</v>
      </c>
      <c r="L36" s="32" t="s">
        <v>37</v>
      </c>
      <c r="M36" s="24" t="s">
        <v>145</v>
      </c>
    </row>
    <row r="37" spans="1:13" s="15" customFormat="1" ht="15" customHeight="1">
      <c r="A37" s="32">
        <f t="shared" si="1"/>
        <v>30</v>
      </c>
      <c r="B37" s="24" t="s">
        <v>146</v>
      </c>
      <c r="C37" s="24" t="s">
        <v>147</v>
      </c>
      <c r="D37" s="24" t="s">
        <v>148</v>
      </c>
      <c r="E37" s="24" t="s">
        <v>28</v>
      </c>
      <c r="F37" s="24" t="s">
        <v>24</v>
      </c>
      <c r="G37" s="24">
        <v>75</v>
      </c>
      <c r="H37" s="36">
        <v>38</v>
      </c>
      <c r="I37" s="36"/>
      <c r="J37" s="36">
        <v>20</v>
      </c>
      <c r="K37" s="36">
        <f t="shared" si="0"/>
        <v>2870</v>
      </c>
      <c r="L37" s="32" t="s">
        <v>15</v>
      </c>
      <c r="M37" s="24" t="s">
        <v>149</v>
      </c>
    </row>
    <row r="38" spans="1:13" s="15" customFormat="1" ht="15" customHeight="1">
      <c r="A38" s="32">
        <f t="shared" si="1"/>
        <v>31</v>
      </c>
      <c r="B38" s="24" t="s">
        <v>146</v>
      </c>
      <c r="C38" s="24" t="s">
        <v>150</v>
      </c>
      <c r="D38" s="24" t="s">
        <v>151</v>
      </c>
      <c r="E38" s="24" t="s">
        <v>28</v>
      </c>
      <c r="F38" s="24" t="s">
        <v>26</v>
      </c>
      <c r="G38" s="24">
        <v>150</v>
      </c>
      <c r="H38" s="36">
        <v>38</v>
      </c>
      <c r="I38" s="36"/>
      <c r="J38" s="36">
        <v>20</v>
      </c>
      <c r="K38" s="36">
        <f t="shared" si="0"/>
        <v>5720</v>
      </c>
      <c r="L38" s="32" t="s">
        <v>15</v>
      </c>
      <c r="M38" s="24" t="s">
        <v>152</v>
      </c>
    </row>
    <row r="39" spans="1:13" s="15" customFormat="1" ht="15" customHeight="1">
      <c r="A39" s="32">
        <f t="shared" si="1"/>
        <v>32</v>
      </c>
      <c r="B39" s="24" t="s">
        <v>146</v>
      </c>
      <c r="C39" s="24" t="s">
        <v>153</v>
      </c>
      <c r="D39" s="24" t="s">
        <v>154</v>
      </c>
      <c r="E39" s="24" t="s">
        <v>28</v>
      </c>
      <c r="F39" s="24" t="s">
        <v>24</v>
      </c>
      <c r="G39" s="24">
        <v>5</v>
      </c>
      <c r="H39" s="36">
        <v>38</v>
      </c>
      <c r="I39" s="36"/>
      <c r="J39" s="36">
        <v>20</v>
      </c>
      <c r="K39" s="36">
        <f t="shared" si="0"/>
        <v>210</v>
      </c>
      <c r="L39" s="32" t="s">
        <v>15</v>
      </c>
      <c r="M39" s="24" t="s">
        <v>149</v>
      </c>
    </row>
    <row r="40" spans="1:13" s="15" customFormat="1" ht="15" customHeight="1">
      <c r="A40" s="32">
        <f t="shared" si="1"/>
        <v>33</v>
      </c>
      <c r="B40" s="24" t="s">
        <v>146</v>
      </c>
      <c r="C40" s="24" t="s">
        <v>155</v>
      </c>
      <c r="D40" s="24" t="s">
        <v>156</v>
      </c>
      <c r="E40" s="24" t="s">
        <v>28</v>
      </c>
      <c r="F40" s="24" t="s">
        <v>41</v>
      </c>
      <c r="G40" s="24">
        <v>4</v>
      </c>
      <c r="H40" s="36">
        <v>48</v>
      </c>
      <c r="I40" s="36"/>
      <c r="J40" s="36">
        <v>20</v>
      </c>
      <c r="K40" s="36">
        <f t="shared" si="0"/>
        <v>212</v>
      </c>
      <c r="L40" s="32" t="s">
        <v>14</v>
      </c>
      <c r="M40" s="24" t="s">
        <v>102</v>
      </c>
    </row>
    <row r="41" spans="1:13" s="15" customFormat="1" ht="15" customHeight="1">
      <c r="A41" s="32">
        <f t="shared" si="1"/>
        <v>34</v>
      </c>
      <c r="B41" s="24" t="s">
        <v>146</v>
      </c>
      <c r="C41" s="24" t="s">
        <v>157</v>
      </c>
      <c r="D41" s="24" t="s">
        <v>158</v>
      </c>
      <c r="E41" s="24" t="s">
        <v>28</v>
      </c>
      <c r="F41" s="24" t="s">
        <v>39</v>
      </c>
      <c r="G41" s="24">
        <v>4</v>
      </c>
      <c r="H41" s="36">
        <v>42</v>
      </c>
      <c r="I41" s="36"/>
      <c r="J41" s="36">
        <v>20</v>
      </c>
      <c r="K41" s="36">
        <f t="shared" si="0"/>
        <v>188</v>
      </c>
      <c r="L41" s="32" t="s">
        <v>15</v>
      </c>
      <c r="M41" s="24" t="s">
        <v>99</v>
      </c>
    </row>
    <row r="42" spans="1:13" s="15" customFormat="1" ht="15" customHeight="1">
      <c r="A42" s="32">
        <f t="shared" si="1"/>
        <v>35</v>
      </c>
      <c r="B42" s="24" t="s">
        <v>146</v>
      </c>
      <c r="C42" s="24" t="s">
        <v>159</v>
      </c>
      <c r="D42" s="24" t="s">
        <v>160</v>
      </c>
      <c r="E42" s="24" t="s">
        <v>28</v>
      </c>
      <c r="F42" s="24" t="s">
        <v>161</v>
      </c>
      <c r="G42" s="24">
        <v>11</v>
      </c>
      <c r="H42" s="36">
        <v>45</v>
      </c>
      <c r="I42" s="36"/>
      <c r="J42" s="36">
        <v>20</v>
      </c>
      <c r="K42" s="36">
        <f t="shared" si="0"/>
        <v>515</v>
      </c>
      <c r="L42" s="32" t="s">
        <v>15</v>
      </c>
      <c r="M42" s="24" t="s">
        <v>162</v>
      </c>
    </row>
    <row r="43" spans="1:13" s="15" customFormat="1" ht="15" customHeight="1">
      <c r="A43" s="32">
        <f t="shared" si="1"/>
        <v>36</v>
      </c>
      <c r="B43" s="24" t="s">
        <v>146</v>
      </c>
      <c r="C43" s="24" t="s">
        <v>163</v>
      </c>
      <c r="D43" s="24" t="s">
        <v>164</v>
      </c>
      <c r="E43" s="24" t="s">
        <v>28</v>
      </c>
      <c r="F43" s="24" t="s">
        <v>161</v>
      </c>
      <c r="G43" s="24">
        <v>6</v>
      </c>
      <c r="H43" s="36">
        <v>45</v>
      </c>
      <c r="I43" s="36"/>
      <c r="J43" s="36">
        <v>20</v>
      </c>
      <c r="K43" s="36">
        <f t="shared" si="0"/>
        <v>290</v>
      </c>
      <c r="L43" s="32" t="s">
        <v>15</v>
      </c>
      <c r="M43" s="24" t="s">
        <v>162</v>
      </c>
    </row>
    <row r="44" spans="1:13" s="15" customFormat="1" ht="15" customHeight="1">
      <c r="A44" s="32">
        <f t="shared" si="1"/>
        <v>37</v>
      </c>
      <c r="B44" s="24" t="s">
        <v>146</v>
      </c>
      <c r="C44" s="24" t="s">
        <v>165</v>
      </c>
      <c r="D44" s="24" t="s">
        <v>166</v>
      </c>
      <c r="E44" s="24" t="s">
        <v>28</v>
      </c>
      <c r="F44" s="24" t="s">
        <v>20</v>
      </c>
      <c r="G44" s="24">
        <v>5</v>
      </c>
      <c r="H44" s="36">
        <v>181</v>
      </c>
      <c r="I44" s="36"/>
      <c r="J44" s="36">
        <v>20</v>
      </c>
      <c r="K44" s="36">
        <f t="shared" si="0"/>
        <v>925</v>
      </c>
      <c r="L44" s="32" t="s">
        <v>35</v>
      </c>
      <c r="M44" s="24" t="s">
        <v>72</v>
      </c>
    </row>
    <row r="45" spans="1:13" s="15" customFormat="1" ht="15" customHeight="1">
      <c r="A45" s="32">
        <f t="shared" si="1"/>
        <v>38</v>
      </c>
      <c r="B45" s="24" t="s">
        <v>167</v>
      </c>
      <c r="C45" s="24" t="s">
        <v>168</v>
      </c>
      <c r="D45" s="24" t="s">
        <v>169</v>
      </c>
      <c r="E45" s="24" t="s">
        <v>28</v>
      </c>
      <c r="F45" s="24" t="s">
        <v>24</v>
      </c>
      <c r="G45" s="24">
        <v>2</v>
      </c>
      <c r="H45" s="36">
        <v>38</v>
      </c>
      <c r="I45" s="36"/>
      <c r="J45" s="36">
        <v>20</v>
      </c>
      <c r="K45" s="36">
        <f t="shared" si="0"/>
        <v>96</v>
      </c>
      <c r="L45" s="32" t="s">
        <v>15</v>
      </c>
      <c r="M45" s="24" t="s">
        <v>149</v>
      </c>
    </row>
    <row r="46" spans="1:13" s="15" customFormat="1" ht="15" customHeight="1">
      <c r="A46" s="32">
        <f t="shared" si="1"/>
        <v>39</v>
      </c>
      <c r="B46" s="24" t="s">
        <v>167</v>
      </c>
      <c r="C46" s="24" t="s">
        <v>170</v>
      </c>
      <c r="D46" s="24" t="s">
        <v>171</v>
      </c>
      <c r="E46" s="24" t="s">
        <v>28</v>
      </c>
      <c r="F46" s="24" t="s">
        <v>24</v>
      </c>
      <c r="G46" s="24">
        <v>13</v>
      </c>
      <c r="H46" s="36">
        <v>38</v>
      </c>
      <c r="I46" s="36"/>
      <c r="J46" s="36">
        <v>20</v>
      </c>
      <c r="K46" s="36">
        <f t="shared" si="0"/>
        <v>514</v>
      </c>
      <c r="L46" s="32" t="s">
        <v>15</v>
      </c>
      <c r="M46" s="24" t="s">
        <v>149</v>
      </c>
    </row>
    <row r="47" spans="1:13" s="15" customFormat="1" ht="15" customHeight="1">
      <c r="A47" s="32">
        <f t="shared" si="1"/>
        <v>40</v>
      </c>
      <c r="B47" s="24" t="s">
        <v>167</v>
      </c>
      <c r="C47" s="24" t="s">
        <v>172</v>
      </c>
      <c r="D47" s="24" t="s">
        <v>173</v>
      </c>
      <c r="E47" s="24" t="s">
        <v>28</v>
      </c>
      <c r="F47" s="24" t="s">
        <v>39</v>
      </c>
      <c r="G47" s="24">
        <v>16</v>
      </c>
      <c r="H47" s="36">
        <v>42</v>
      </c>
      <c r="I47" s="36"/>
      <c r="J47" s="36">
        <v>20</v>
      </c>
      <c r="K47" s="36">
        <f t="shared" si="0"/>
        <v>692</v>
      </c>
      <c r="L47" s="32" t="s">
        <v>15</v>
      </c>
      <c r="M47" s="24" t="s">
        <v>99</v>
      </c>
    </row>
    <row r="48" spans="1:13" s="15" customFormat="1" ht="15" customHeight="1">
      <c r="A48" s="32">
        <f t="shared" si="1"/>
        <v>41</v>
      </c>
      <c r="B48" s="24" t="s">
        <v>167</v>
      </c>
      <c r="C48" s="24" t="s">
        <v>174</v>
      </c>
      <c r="D48" s="24" t="s">
        <v>175</v>
      </c>
      <c r="E48" s="24" t="s">
        <v>28</v>
      </c>
      <c r="F48" s="24" t="s">
        <v>32</v>
      </c>
      <c r="G48" s="24">
        <v>3</v>
      </c>
      <c r="H48" s="36">
        <v>40</v>
      </c>
      <c r="I48" s="36"/>
      <c r="J48" s="36">
        <v>20</v>
      </c>
      <c r="K48" s="36">
        <f t="shared" si="0"/>
        <v>140</v>
      </c>
      <c r="L48" s="32" t="s">
        <v>15</v>
      </c>
      <c r="M48" s="24" t="s">
        <v>176</v>
      </c>
    </row>
    <row r="49" spans="1:13" s="15" customFormat="1" ht="15" customHeight="1">
      <c r="A49" s="32">
        <f t="shared" si="1"/>
        <v>42</v>
      </c>
      <c r="B49" s="24" t="s">
        <v>167</v>
      </c>
      <c r="C49" s="24" t="s">
        <v>177</v>
      </c>
      <c r="D49" s="24" t="s">
        <v>178</v>
      </c>
      <c r="E49" s="24" t="s">
        <v>28</v>
      </c>
      <c r="F49" s="24" t="s">
        <v>32</v>
      </c>
      <c r="G49" s="24">
        <v>25</v>
      </c>
      <c r="H49" s="36">
        <v>40</v>
      </c>
      <c r="I49" s="36"/>
      <c r="J49" s="36">
        <v>20</v>
      </c>
      <c r="K49" s="36">
        <f t="shared" si="0"/>
        <v>1020</v>
      </c>
      <c r="L49" s="32" t="s">
        <v>15</v>
      </c>
      <c r="M49" s="24" t="s">
        <v>176</v>
      </c>
    </row>
    <row r="50" spans="1:13" s="15" customFormat="1" ht="15" customHeight="1">
      <c r="A50" s="32">
        <f t="shared" si="1"/>
        <v>43</v>
      </c>
      <c r="B50" s="24" t="s">
        <v>167</v>
      </c>
      <c r="C50" s="24" t="s">
        <v>179</v>
      </c>
      <c r="D50" s="24" t="s">
        <v>180</v>
      </c>
      <c r="E50" s="24" t="s">
        <v>28</v>
      </c>
      <c r="F50" s="24" t="s">
        <v>32</v>
      </c>
      <c r="G50" s="24">
        <v>3</v>
      </c>
      <c r="H50" s="36">
        <v>40</v>
      </c>
      <c r="I50" s="36"/>
      <c r="J50" s="36">
        <v>20</v>
      </c>
      <c r="K50" s="36">
        <f t="shared" si="0"/>
        <v>140</v>
      </c>
      <c r="L50" s="32" t="s">
        <v>15</v>
      </c>
      <c r="M50" s="24" t="s">
        <v>176</v>
      </c>
    </row>
    <row r="51" spans="1:13" s="15" customFormat="1" ht="15" customHeight="1">
      <c r="A51" s="32">
        <f t="shared" si="1"/>
        <v>44</v>
      </c>
      <c r="B51" s="24" t="s">
        <v>167</v>
      </c>
      <c r="C51" s="24" t="s">
        <v>181</v>
      </c>
      <c r="D51" s="24" t="s">
        <v>182</v>
      </c>
      <c r="E51" s="24" t="s">
        <v>28</v>
      </c>
      <c r="F51" s="24" t="s">
        <v>32</v>
      </c>
      <c r="G51" s="24">
        <v>46</v>
      </c>
      <c r="H51" s="36">
        <v>40</v>
      </c>
      <c r="I51" s="36"/>
      <c r="J51" s="36">
        <v>20</v>
      </c>
      <c r="K51" s="36">
        <f t="shared" si="0"/>
        <v>1860</v>
      </c>
      <c r="L51" s="32" t="s">
        <v>15</v>
      </c>
      <c r="M51" s="24" t="s">
        <v>176</v>
      </c>
    </row>
    <row r="52" spans="1:13" s="15" customFormat="1" ht="15" customHeight="1">
      <c r="A52" s="32">
        <f t="shared" si="1"/>
        <v>45</v>
      </c>
      <c r="B52" s="24" t="s">
        <v>167</v>
      </c>
      <c r="C52" s="24" t="s">
        <v>183</v>
      </c>
      <c r="D52" s="24" t="s">
        <v>184</v>
      </c>
      <c r="E52" s="24" t="s">
        <v>28</v>
      </c>
      <c r="F52" s="24" t="s">
        <v>32</v>
      </c>
      <c r="G52" s="24">
        <v>88</v>
      </c>
      <c r="H52" s="36">
        <v>40</v>
      </c>
      <c r="I52" s="36"/>
      <c r="J52" s="36">
        <v>20</v>
      </c>
      <c r="K52" s="36">
        <f t="shared" si="0"/>
        <v>3540</v>
      </c>
      <c r="L52" s="32" t="s">
        <v>15</v>
      </c>
      <c r="M52" s="24" t="s">
        <v>176</v>
      </c>
    </row>
    <row r="53" spans="1:13" s="15" customFormat="1" ht="15" customHeight="1">
      <c r="A53" s="32">
        <f t="shared" si="1"/>
        <v>46</v>
      </c>
      <c r="B53" s="24" t="s">
        <v>167</v>
      </c>
      <c r="C53" s="24" t="s">
        <v>185</v>
      </c>
      <c r="D53" s="24" t="s">
        <v>186</v>
      </c>
      <c r="E53" s="24" t="s">
        <v>28</v>
      </c>
      <c r="F53" s="24" t="s">
        <v>19</v>
      </c>
      <c r="G53" s="24">
        <v>10</v>
      </c>
      <c r="H53" s="36">
        <v>38</v>
      </c>
      <c r="I53" s="36"/>
      <c r="J53" s="36">
        <v>20</v>
      </c>
      <c r="K53" s="36">
        <f t="shared" si="0"/>
        <v>400</v>
      </c>
      <c r="L53" s="32" t="s">
        <v>15</v>
      </c>
      <c r="M53" s="24" t="s">
        <v>187</v>
      </c>
    </row>
    <row r="54" spans="1:13" s="15" customFormat="1" ht="15" customHeight="1">
      <c r="A54" s="32">
        <f t="shared" si="1"/>
        <v>47</v>
      </c>
      <c r="B54" s="24" t="s">
        <v>167</v>
      </c>
      <c r="C54" s="24" t="s">
        <v>188</v>
      </c>
      <c r="D54" s="24" t="s">
        <v>189</v>
      </c>
      <c r="E54" s="24" t="s">
        <v>28</v>
      </c>
      <c r="F54" s="24" t="s">
        <v>19</v>
      </c>
      <c r="G54" s="24">
        <v>36</v>
      </c>
      <c r="H54" s="36">
        <v>38</v>
      </c>
      <c r="I54" s="36"/>
      <c r="J54" s="36">
        <v>20</v>
      </c>
      <c r="K54" s="36">
        <f t="shared" si="0"/>
        <v>1388</v>
      </c>
      <c r="L54" s="32" t="s">
        <v>15</v>
      </c>
      <c r="M54" s="24" t="s">
        <v>187</v>
      </c>
    </row>
    <row r="55" spans="1:13" s="15" customFormat="1" ht="15" customHeight="1">
      <c r="A55" s="32">
        <f t="shared" si="1"/>
        <v>48</v>
      </c>
      <c r="B55" s="24" t="s">
        <v>167</v>
      </c>
      <c r="C55" s="24" t="s">
        <v>190</v>
      </c>
      <c r="D55" s="24" t="s">
        <v>191</v>
      </c>
      <c r="E55" s="24" t="s">
        <v>28</v>
      </c>
      <c r="F55" s="24" t="s">
        <v>19</v>
      </c>
      <c r="G55" s="24">
        <v>10</v>
      </c>
      <c r="H55" s="36">
        <v>38</v>
      </c>
      <c r="I55" s="36"/>
      <c r="J55" s="36">
        <v>20</v>
      </c>
      <c r="K55" s="36">
        <f t="shared" si="0"/>
        <v>400</v>
      </c>
      <c r="L55" s="32" t="s">
        <v>15</v>
      </c>
      <c r="M55" s="24" t="s">
        <v>187</v>
      </c>
    </row>
    <row r="56" spans="1:13" s="15" customFormat="1" ht="15" customHeight="1">
      <c r="A56" s="32">
        <f t="shared" si="1"/>
        <v>49</v>
      </c>
      <c r="B56" s="24" t="s">
        <v>167</v>
      </c>
      <c r="C56" s="24" t="s">
        <v>192</v>
      </c>
      <c r="D56" s="24" t="s">
        <v>193</v>
      </c>
      <c r="E56" s="24" t="s">
        <v>28</v>
      </c>
      <c r="F56" s="24" t="s">
        <v>20</v>
      </c>
      <c r="G56" s="24">
        <v>13</v>
      </c>
      <c r="H56" s="36">
        <v>105</v>
      </c>
      <c r="I56" s="36"/>
      <c r="J56" s="36">
        <v>20</v>
      </c>
      <c r="K56" s="36">
        <f t="shared" si="0"/>
        <v>1385</v>
      </c>
      <c r="L56" s="32" t="s">
        <v>503</v>
      </c>
      <c r="M56" s="24" t="s">
        <v>194</v>
      </c>
    </row>
    <row r="57" spans="1:13" s="15" customFormat="1" ht="15" customHeight="1">
      <c r="A57" s="32">
        <f t="shared" si="1"/>
        <v>50</v>
      </c>
      <c r="B57" s="24" t="s">
        <v>167</v>
      </c>
      <c r="C57" s="24" t="s">
        <v>195</v>
      </c>
      <c r="D57" s="24" t="s">
        <v>196</v>
      </c>
      <c r="E57" s="24" t="s">
        <v>28</v>
      </c>
      <c r="F57" s="24" t="s">
        <v>161</v>
      </c>
      <c r="G57" s="24">
        <v>3</v>
      </c>
      <c r="H57" s="36">
        <v>45</v>
      </c>
      <c r="I57" s="36"/>
      <c r="J57" s="36">
        <v>20</v>
      </c>
      <c r="K57" s="36">
        <f t="shared" si="0"/>
        <v>155</v>
      </c>
      <c r="L57" s="32" t="s">
        <v>15</v>
      </c>
      <c r="M57" s="24" t="s">
        <v>162</v>
      </c>
    </row>
    <row r="58" spans="1:13" s="15" customFormat="1" ht="15" customHeight="1">
      <c r="A58" s="32">
        <f t="shared" si="1"/>
        <v>51</v>
      </c>
      <c r="B58" s="24" t="s">
        <v>167</v>
      </c>
      <c r="C58" s="24" t="s">
        <v>197</v>
      </c>
      <c r="D58" s="24" t="s">
        <v>198</v>
      </c>
      <c r="E58" s="24" t="s">
        <v>28</v>
      </c>
      <c r="F58" s="24" t="s">
        <v>29</v>
      </c>
      <c r="G58" s="24">
        <v>9</v>
      </c>
      <c r="H58" s="36">
        <v>38</v>
      </c>
      <c r="I58" s="36"/>
      <c r="J58" s="36">
        <v>20</v>
      </c>
      <c r="K58" s="36">
        <f t="shared" si="0"/>
        <v>362</v>
      </c>
      <c r="L58" s="32" t="s">
        <v>15</v>
      </c>
      <c r="M58" s="24" t="s">
        <v>109</v>
      </c>
    </row>
    <row r="59" spans="1:13" s="15" customFormat="1" ht="15" customHeight="1">
      <c r="A59" s="32">
        <f t="shared" si="1"/>
        <v>52</v>
      </c>
      <c r="B59" s="24" t="s">
        <v>167</v>
      </c>
      <c r="C59" s="24" t="s">
        <v>199</v>
      </c>
      <c r="D59" s="24" t="s">
        <v>200</v>
      </c>
      <c r="E59" s="24" t="s">
        <v>28</v>
      </c>
      <c r="F59" s="24" t="s">
        <v>32</v>
      </c>
      <c r="G59" s="24">
        <v>22</v>
      </c>
      <c r="H59" s="36">
        <v>70</v>
      </c>
      <c r="I59" s="36"/>
      <c r="J59" s="36">
        <v>20</v>
      </c>
      <c r="K59" s="36">
        <f t="shared" si="0"/>
        <v>1560</v>
      </c>
      <c r="L59" s="32" t="s">
        <v>16</v>
      </c>
      <c r="M59" s="24" t="s">
        <v>176</v>
      </c>
    </row>
    <row r="60" spans="1:13" s="15" customFormat="1" ht="15" customHeight="1">
      <c r="A60" s="32">
        <f t="shared" si="1"/>
        <v>53</v>
      </c>
      <c r="B60" s="24" t="s">
        <v>167</v>
      </c>
      <c r="C60" s="24" t="s">
        <v>201</v>
      </c>
      <c r="D60" s="24" t="s">
        <v>202</v>
      </c>
      <c r="E60" s="24" t="s">
        <v>28</v>
      </c>
      <c r="F60" s="24" t="s">
        <v>32</v>
      </c>
      <c r="G60" s="24">
        <v>45</v>
      </c>
      <c r="H60" s="36">
        <v>40</v>
      </c>
      <c r="I60" s="36"/>
      <c r="J60" s="36">
        <v>20</v>
      </c>
      <c r="K60" s="36">
        <f t="shared" si="0"/>
        <v>1820</v>
      </c>
      <c r="L60" s="32" t="s">
        <v>15</v>
      </c>
      <c r="M60" s="24" t="s">
        <v>176</v>
      </c>
    </row>
    <row r="61" spans="1:13" s="15" customFormat="1" ht="15" customHeight="1">
      <c r="A61" s="32">
        <f t="shared" si="1"/>
        <v>54</v>
      </c>
      <c r="B61" s="24" t="s">
        <v>203</v>
      </c>
      <c r="C61" s="24" t="s">
        <v>204</v>
      </c>
      <c r="D61" s="24" t="s">
        <v>205</v>
      </c>
      <c r="E61" s="24" t="s">
        <v>28</v>
      </c>
      <c r="F61" s="24" t="s">
        <v>39</v>
      </c>
      <c r="G61" s="24">
        <v>105</v>
      </c>
      <c r="H61" s="36">
        <v>42</v>
      </c>
      <c r="I61" s="36"/>
      <c r="J61" s="36">
        <v>20</v>
      </c>
      <c r="K61" s="36">
        <f t="shared" si="0"/>
        <v>4430</v>
      </c>
      <c r="L61" s="32" t="s">
        <v>15</v>
      </c>
      <c r="M61" s="24" t="s">
        <v>99</v>
      </c>
    </row>
    <row r="62" spans="1:13" s="15" customFormat="1" ht="15" customHeight="1">
      <c r="A62" s="32">
        <f t="shared" si="1"/>
        <v>55</v>
      </c>
      <c r="B62" s="24" t="s">
        <v>203</v>
      </c>
      <c r="C62" s="24" t="s">
        <v>206</v>
      </c>
      <c r="D62" s="24" t="s">
        <v>207</v>
      </c>
      <c r="E62" s="24" t="s">
        <v>28</v>
      </c>
      <c r="F62" s="24" t="s">
        <v>39</v>
      </c>
      <c r="G62" s="24">
        <v>4</v>
      </c>
      <c r="H62" s="36">
        <v>220</v>
      </c>
      <c r="I62" s="36"/>
      <c r="J62" s="36">
        <v>20</v>
      </c>
      <c r="K62" s="36">
        <f t="shared" si="0"/>
        <v>900</v>
      </c>
      <c r="L62" s="32" t="s">
        <v>35</v>
      </c>
      <c r="M62" s="24" t="s">
        <v>99</v>
      </c>
    </row>
    <row r="63" spans="1:13" s="15" customFormat="1" ht="15" customHeight="1">
      <c r="A63" s="32">
        <f t="shared" si="1"/>
        <v>56</v>
      </c>
      <c r="B63" s="24" t="s">
        <v>203</v>
      </c>
      <c r="C63" s="24" t="s">
        <v>208</v>
      </c>
      <c r="D63" s="24" t="s">
        <v>209</v>
      </c>
      <c r="E63" s="24" t="s">
        <v>28</v>
      </c>
      <c r="F63" s="24" t="s">
        <v>39</v>
      </c>
      <c r="G63" s="24">
        <v>20</v>
      </c>
      <c r="H63" s="36">
        <v>220</v>
      </c>
      <c r="I63" s="36"/>
      <c r="J63" s="36">
        <v>20</v>
      </c>
      <c r="K63" s="36">
        <f t="shared" si="0"/>
        <v>4420</v>
      </c>
      <c r="L63" s="32" t="s">
        <v>35</v>
      </c>
      <c r="M63" s="24" t="s">
        <v>99</v>
      </c>
    </row>
    <row r="64" spans="1:13" s="15" customFormat="1" ht="15" customHeight="1">
      <c r="A64" s="32">
        <f>A63+1</f>
        <v>57</v>
      </c>
      <c r="B64" s="24" t="s">
        <v>210</v>
      </c>
      <c r="C64" s="24" t="s">
        <v>211</v>
      </c>
      <c r="D64" s="24" t="s">
        <v>212</v>
      </c>
      <c r="E64" s="24" t="s">
        <v>28</v>
      </c>
      <c r="F64" s="24" t="s">
        <v>43</v>
      </c>
      <c r="G64" s="24">
        <v>204</v>
      </c>
      <c r="H64" s="36">
        <v>38</v>
      </c>
      <c r="I64" s="36"/>
      <c r="J64" s="36">
        <v>20</v>
      </c>
      <c r="K64" s="36">
        <f t="shared" si="0"/>
        <v>7772</v>
      </c>
      <c r="L64" s="32" t="s">
        <v>15</v>
      </c>
      <c r="M64" s="24" t="s">
        <v>213</v>
      </c>
    </row>
    <row r="65" spans="1:13" s="15" customFormat="1" ht="15" customHeight="1">
      <c r="A65" s="32">
        <f t="shared" si="1"/>
        <v>58</v>
      </c>
      <c r="B65" s="24" t="s">
        <v>210</v>
      </c>
      <c r="C65" s="24" t="s">
        <v>214</v>
      </c>
      <c r="D65" s="24" t="s">
        <v>215</v>
      </c>
      <c r="E65" s="24" t="s">
        <v>28</v>
      </c>
      <c r="F65" s="24" t="s">
        <v>24</v>
      </c>
      <c r="G65" s="24">
        <v>17</v>
      </c>
      <c r="H65" s="36">
        <v>38</v>
      </c>
      <c r="I65" s="36"/>
      <c r="J65" s="36">
        <v>20</v>
      </c>
      <c r="K65" s="36">
        <f t="shared" si="0"/>
        <v>666</v>
      </c>
      <c r="L65" s="32" t="s">
        <v>14</v>
      </c>
      <c r="M65" s="24" t="s">
        <v>105</v>
      </c>
    </row>
    <row r="66" spans="1:13" s="15" customFormat="1" ht="15" customHeight="1">
      <c r="A66" s="32">
        <f t="shared" si="1"/>
        <v>59</v>
      </c>
      <c r="B66" s="24" t="s">
        <v>210</v>
      </c>
      <c r="C66" s="24" t="s">
        <v>216</v>
      </c>
      <c r="D66" s="24" t="s">
        <v>217</v>
      </c>
      <c r="E66" s="24" t="s">
        <v>28</v>
      </c>
      <c r="F66" s="24" t="s">
        <v>40</v>
      </c>
      <c r="G66" s="24">
        <v>33</v>
      </c>
      <c r="H66" s="36">
        <v>38</v>
      </c>
      <c r="I66" s="36">
        <v>1000</v>
      </c>
      <c r="J66" s="36">
        <v>20</v>
      </c>
      <c r="K66" s="36">
        <f t="shared" si="0"/>
        <v>2274</v>
      </c>
      <c r="L66" s="32" t="s">
        <v>218</v>
      </c>
      <c r="M66" s="24" t="s">
        <v>219</v>
      </c>
    </row>
    <row r="67" spans="1:13" s="15" customFormat="1" ht="15" customHeight="1">
      <c r="A67" s="32">
        <f t="shared" si="1"/>
        <v>60</v>
      </c>
      <c r="B67" s="24" t="s">
        <v>210</v>
      </c>
      <c r="C67" s="24" t="s">
        <v>220</v>
      </c>
      <c r="D67" s="24" t="s">
        <v>221</v>
      </c>
      <c r="E67" s="24" t="s">
        <v>28</v>
      </c>
      <c r="F67" s="24" t="s">
        <v>43</v>
      </c>
      <c r="G67" s="24">
        <v>38</v>
      </c>
      <c r="H67" s="36">
        <v>38</v>
      </c>
      <c r="I67" s="36"/>
      <c r="J67" s="36">
        <v>20</v>
      </c>
      <c r="K67" s="36">
        <f t="shared" si="0"/>
        <v>1464</v>
      </c>
      <c r="L67" s="32" t="s">
        <v>15</v>
      </c>
      <c r="M67" s="24" t="s">
        <v>213</v>
      </c>
    </row>
    <row r="68" spans="1:13" s="15" customFormat="1" ht="15" customHeight="1">
      <c r="A68" s="32">
        <f t="shared" si="1"/>
        <v>61</v>
      </c>
      <c r="B68" s="24" t="s">
        <v>210</v>
      </c>
      <c r="C68" s="24" t="s">
        <v>222</v>
      </c>
      <c r="D68" s="24" t="s">
        <v>223</v>
      </c>
      <c r="E68" s="24" t="s">
        <v>28</v>
      </c>
      <c r="F68" s="24" t="s">
        <v>39</v>
      </c>
      <c r="G68" s="24">
        <v>2</v>
      </c>
      <c r="H68" s="36">
        <v>220</v>
      </c>
      <c r="I68" s="36"/>
      <c r="J68" s="36">
        <v>20</v>
      </c>
      <c r="K68" s="36">
        <f t="shared" si="0"/>
        <v>460</v>
      </c>
      <c r="L68" s="32" t="s">
        <v>35</v>
      </c>
      <c r="M68" s="24" t="s">
        <v>99</v>
      </c>
    </row>
    <row r="69" spans="1:13" s="15" customFormat="1" ht="15" customHeight="1">
      <c r="A69" s="32">
        <f t="shared" si="1"/>
        <v>62</v>
      </c>
      <c r="B69" s="24" t="s">
        <v>210</v>
      </c>
      <c r="C69" s="24" t="s">
        <v>224</v>
      </c>
      <c r="D69" s="24" t="s">
        <v>225</v>
      </c>
      <c r="E69" s="24" t="s">
        <v>28</v>
      </c>
      <c r="F69" s="24" t="s">
        <v>39</v>
      </c>
      <c r="G69" s="24">
        <v>10</v>
      </c>
      <c r="H69" s="36">
        <v>86</v>
      </c>
      <c r="I69" s="36"/>
      <c r="J69" s="36">
        <v>20</v>
      </c>
      <c r="K69" s="36">
        <f t="shared" si="0"/>
        <v>880</v>
      </c>
      <c r="L69" s="32" t="s">
        <v>16</v>
      </c>
      <c r="M69" s="24" t="s">
        <v>99</v>
      </c>
    </row>
    <row r="70" spans="1:13" s="15" customFormat="1" ht="15" customHeight="1">
      <c r="A70" s="32">
        <f t="shared" si="1"/>
        <v>63</v>
      </c>
      <c r="B70" s="24" t="s">
        <v>210</v>
      </c>
      <c r="C70" s="24" t="s">
        <v>226</v>
      </c>
      <c r="D70" s="24" t="s">
        <v>227</v>
      </c>
      <c r="E70" s="24" t="s">
        <v>28</v>
      </c>
      <c r="F70" s="24" t="s">
        <v>19</v>
      </c>
      <c r="G70" s="24">
        <v>5</v>
      </c>
      <c r="H70" s="36">
        <v>65</v>
      </c>
      <c r="I70" s="36"/>
      <c r="J70" s="36">
        <v>20</v>
      </c>
      <c r="K70" s="36">
        <f t="shared" si="0"/>
        <v>345</v>
      </c>
      <c r="L70" s="32" t="s">
        <v>16</v>
      </c>
      <c r="M70" s="24" t="s">
        <v>187</v>
      </c>
    </row>
    <row r="71" spans="1:13" s="15" customFormat="1" ht="15" customHeight="1">
      <c r="A71" s="32">
        <f t="shared" si="1"/>
        <v>64</v>
      </c>
      <c r="B71" s="24" t="s">
        <v>210</v>
      </c>
      <c r="C71" s="24" t="s">
        <v>228</v>
      </c>
      <c r="D71" s="24" t="s">
        <v>229</v>
      </c>
      <c r="E71" s="24" t="s">
        <v>28</v>
      </c>
      <c r="F71" s="24" t="s">
        <v>48</v>
      </c>
      <c r="G71" s="24">
        <v>5</v>
      </c>
      <c r="H71" s="36">
        <v>38</v>
      </c>
      <c r="I71" s="36">
        <v>500</v>
      </c>
      <c r="J71" s="36">
        <v>20</v>
      </c>
      <c r="K71" s="36">
        <f t="shared" si="0"/>
        <v>710</v>
      </c>
      <c r="L71" s="32" t="s">
        <v>14</v>
      </c>
      <c r="M71" s="24" t="s">
        <v>230</v>
      </c>
    </row>
    <row r="72" spans="1:13" s="15" customFormat="1" ht="15" customHeight="1">
      <c r="A72" s="32">
        <f t="shared" si="1"/>
        <v>65</v>
      </c>
      <c r="B72" s="24" t="s">
        <v>210</v>
      </c>
      <c r="C72" s="24" t="s">
        <v>231</v>
      </c>
      <c r="D72" s="24" t="s">
        <v>232</v>
      </c>
      <c r="E72" s="24" t="s">
        <v>28</v>
      </c>
      <c r="F72" s="24" t="s">
        <v>29</v>
      </c>
      <c r="G72" s="24">
        <v>8</v>
      </c>
      <c r="H72" s="36">
        <v>65</v>
      </c>
      <c r="I72" s="36"/>
      <c r="J72" s="36">
        <v>20</v>
      </c>
      <c r="K72" s="36">
        <f t="shared" si="0"/>
        <v>540</v>
      </c>
      <c r="L72" s="32" t="s">
        <v>16</v>
      </c>
      <c r="M72" s="24" t="s">
        <v>129</v>
      </c>
    </row>
    <row r="73" spans="1:13" s="15" customFormat="1" ht="15" customHeight="1">
      <c r="A73" s="32">
        <f t="shared" si="1"/>
        <v>66</v>
      </c>
      <c r="B73" s="24" t="s">
        <v>210</v>
      </c>
      <c r="C73" s="24" t="s">
        <v>233</v>
      </c>
      <c r="D73" s="24" t="s">
        <v>234</v>
      </c>
      <c r="E73" s="24" t="s">
        <v>28</v>
      </c>
      <c r="F73" s="24" t="s">
        <v>25</v>
      </c>
      <c r="G73" s="24">
        <v>3</v>
      </c>
      <c r="H73" s="36">
        <v>45</v>
      </c>
      <c r="I73" s="36"/>
      <c r="J73" s="36">
        <v>20</v>
      </c>
      <c r="K73" s="36">
        <f t="shared" ref="K73:K136" si="2">(G73*H73)+I73+J73</f>
        <v>155</v>
      </c>
      <c r="L73" s="32" t="s">
        <v>14</v>
      </c>
      <c r="M73" s="24" t="s">
        <v>235</v>
      </c>
    </row>
    <row r="74" spans="1:13" s="15" customFormat="1" ht="15" customHeight="1">
      <c r="A74" s="32">
        <f t="shared" ref="A74:A137" si="3">A73+1</f>
        <v>67</v>
      </c>
      <c r="B74" s="24" t="s">
        <v>210</v>
      </c>
      <c r="C74" s="24" t="s">
        <v>236</v>
      </c>
      <c r="D74" s="24" t="s">
        <v>237</v>
      </c>
      <c r="E74" s="24" t="s">
        <v>28</v>
      </c>
      <c r="F74" s="24" t="s">
        <v>39</v>
      </c>
      <c r="G74" s="24">
        <v>2</v>
      </c>
      <c r="H74" s="36">
        <v>86</v>
      </c>
      <c r="I74" s="36"/>
      <c r="J74" s="36">
        <v>20</v>
      </c>
      <c r="K74" s="36">
        <f t="shared" si="2"/>
        <v>192</v>
      </c>
      <c r="L74" s="32" t="s">
        <v>16</v>
      </c>
      <c r="M74" s="24" t="s">
        <v>99</v>
      </c>
    </row>
    <row r="75" spans="1:13" s="15" customFormat="1" ht="15" customHeight="1">
      <c r="A75" s="32">
        <f t="shared" si="3"/>
        <v>68</v>
      </c>
      <c r="B75" s="24" t="s">
        <v>238</v>
      </c>
      <c r="C75" s="24" t="s">
        <v>239</v>
      </c>
      <c r="D75" s="24" t="s">
        <v>240</v>
      </c>
      <c r="E75" s="24" t="s">
        <v>28</v>
      </c>
      <c r="F75" s="24" t="s">
        <v>32</v>
      </c>
      <c r="G75" s="24">
        <v>11</v>
      </c>
      <c r="H75" s="36">
        <v>38</v>
      </c>
      <c r="I75" s="36"/>
      <c r="J75" s="36">
        <v>20</v>
      </c>
      <c r="K75" s="36">
        <f t="shared" si="2"/>
        <v>438</v>
      </c>
      <c r="L75" s="32" t="s">
        <v>14</v>
      </c>
      <c r="M75" s="24" t="s">
        <v>126</v>
      </c>
    </row>
    <row r="76" spans="1:13" s="15" customFormat="1" ht="15" customHeight="1">
      <c r="A76" s="32">
        <f t="shared" si="3"/>
        <v>69</v>
      </c>
      <c r="B76" s="24" t="s">
        <v>238</v>
      </c>
      <c r="C76" s="24" t="s">
        <v>241</v>
      </c>
      <c r="D76" s="24" t="s">
        <v>242</v>
      </c>
      <c r="E76" s="24" t="s">
        <v>28</v>
      </c>
      <c r="F76" s="24" t="s">
        <v>161</v>
      </c>
      <c r="G76" s="24">
        <v>3</v>
      </c>
      <c r="H76" s="36">
        <v>195</v>
      </c>
      <c r="I76" s="36">
        <v>800</v>
      </c>
      <c r="J76" s="36">
        <v>20</v>
      </c>
      <c r="K76" s="36">
        <f t="shared" si="2"/>
        <v>1405</v>
      </c>
      <c r="L76" s="32" t="s">
        <v>35</v>
      </c>
      <c r="M76" s="24" t="s">
        <v>162</v>
      </c>
    </row>
    <row r="77" spans="1:13" s="15" customFormat="1" ht="15" customHeight="1">
      <c r="A77" s="32">
        <f t="shared" si="3"/>
        <v>70</v>
      </c>
      <c r="B77" s="24" t="s">
        <v>238</v>
      </c>
      <c r="C77" s="24" t="s">
        <v>243</v>
      </c>
      <c r="D77" s="24" t="s">
        <v>244</v>
      </c>
      <c r="E77" s="24" t="s">
        <v>28</v>
      </c>
      <c r="F77" s="24" t="s">
        <v>32</v>
      </c>
      <c r="G77" s="24">
        <v>20</v>
      </c>
      <c r="H77" s="36">
        <v>40</v>
      </c>
      <c r="I77" s="36"/>
      <c r="J77" s="36">
        <v>20</v>
      </c>
      <c r="K77" s="36">
        <f t="shared" si="2"/>
        <v>820</v>
      </c>
      <c r="L77" s="32" t="s">
        <v>15</v>
      </c>
      <c r="M77" s="24" t="s">
        <v>176</v>
      </c>
    </row>
    <row r="78" spans="1:13" s="15" customFormat="1" ht="15" customHeight="1">
      <c r="A78" s="32">
        <f t="shared" si="3"/>
        <v>71</v>
      </c>
      <c r="B78" s="24" t="s">
        <v>238</v>
      </c>
      <c r="C78" s="24" t="s">
        <v>245</v>
      </c>
      <c r="D78" s="24" t="s">
        <v>246</v>
      </c>
      <c r="E78" s="24" t="s">
        <v>28</v>
      </c>
      <c r="F78" s="24" t="s">
        <v>32</v>
      </c>
      <c r="G78" s="24">
        <v>2</v>
      </c>
      <c r="H78" s="36">
        <v>70</v>
      </c>
      <c r="I78" s="36"/>
      <c r="J78" s="36">
        <v>20</v>
      </c>
      <c r="K78" s="36">
        <f t="shared" si="2"/>
        <v>160</v>
      </c>
      <c r="L78" s="32" t="s">
        <v>16</v>
      </c>
      <c r="M78" s="24" t="s">
        <v>176</v>
      </c>
    </row>
    <row r="79" spans="1:13" s="15" customFormat="1" ht="15" customHeight="1">
      <c r="A79" s="32">
        <f t="shared" si="3"/>
        <v>72</v>
      </c>
      <c r="B79" s="24" t="s">
        <v>238</v>
      </c>
      <c r="C79" s="24" t="s">
        <v>247</v>
      </c>
      <c r="D79" s="24" t="s">
        <v>248</v>
      </c>
      <c r="E79" s="24" t="s">
        <v>28</v>
      </c>
      <c r="F79" s="24" t="s">
        <v>29</v>
      </c>
      <c r="G79" s="24">
        <v>9</v>
      </c>
      <c r="H79" s="36">
        <v>38</v>
      </c>
      <c r="I79" s="36"/>
      <c r="J79" s="36">
        <v>20</v>
      </c>
      <c r="K79" s="36">
        <f t="shared" si="2"/>
        <v>362</v>
      </c>
      <c r="L79" s="32" t="s">
        <v>15</v>
      </c>
      <c r="M79" s="24" t="s">
        <v>249</v>
      </c>
    </row>
    <row r="80" spans="1:13" s="15" customFormat="1" ht="15" customHeight="1">
      <c r="A80" s="32">
        <f t="shared" si="3"/>
        <v>73</v>
      </c>
      <c r="B80" s="24" t="s">
        <v>250</v>
      </c>
      <c r="C80" s="24" t="s">
        <v>251</v>
      </c>
      <c r="D80" s="24" t="s">
        <v>252</v>
      </c>
      <c r="E80" s="24" t="s">
        <v>28</v>
      </c>
      <c r="F80" s="24" t="s">
        <v>20</v>
      </c>
      <c r="G80" s="24">
        <v>8</v>
      </c>
      <c r="H80" s="36">
        <v>65</v>
      </c>
      <c r="I80" s="36"/>
      <c r="J80" s="36">
        <v>20</v>
      </c>
      <c r="K80" s="36">
        <f t="shared" si="2"/>
        <v>540</v>
      </c>
      <c r="L80" s="32" t="s">
        <v>16</v>
      </c>
      <c r="M80" s="24" t="s">
        <v>194</v>
      </c>
    </row>
    <row r="81" spans="1:13" s="15" customFormat="1" ht="15" customHeight="1">
      <c r="A81" s="32">
        <f t="shared" si="3"/>
        <v>74</v>
      </c>
      <c r="B81" s="24" t="s">
        <v>250</v>
      </c>
      <c r="C81" s="24" t="s">
        <v>253</v>
      </c>
      <c r="D81" s="24" t="s">
        <v>254</v>
      </c>
      <c r="E81" s="24" t="s">
        <v>28</v>
      </c>
      <c r="F81" s="24" t="s">
        <v>32</v>
      </c>
      <c r="G81" s="24">
        <v>5</v>
      </c>
      <c r="H81" s="36">
        <v>40</v>
      </c>
      <c r="I81" s="36"/>
      <c r="J81" s="36">
        <v>20</v>
      </c>
      <c r="K81" s="36">
        <f t="shared" si="2"/>
        <v>220</v>
      </c>
      <c r="L81" s="32" t="s">
        <v>218</v>
      </c>
      <c r="M81" s="24" t="s">
        <v>176</v>
      </c>
    </row>
    <row r="82" spans="1:13" s="15" customFormat="1" ht="15" customHeight="1">
      <c r="A82" s="32">
        <f t="shared" si="3"/>
        <v>75</v>
      </c>
      <c r="B82" s="24" t="s">
        <v>250</v>
      </c>
      <c r="C82" s="24" t="s">
        <v>255</v>
      </c>
      <c r="D82" s="24" t="s">
        <v>256</v>
      </c>
      <c r="E82" s="24" t="s">
        <v>28</v>
      </c>
      <c r="F82" s="24" t="s">
        <v>32</v>
      </c>
      <c r="G82" s="24">
        <v>1</v>
      </c>
      <c r="H82" s="36">
        <v>70</v>
      </c>
      <c r="I82" s="36"/>
      <c r="J82" s="36">
        <v>20</v>
      </c>
      <c r="K82" s="36">
        <f t="shared" si="2"/>
        <v>90</v>
      </c>
      <c r="L82" s="32" t="s">
        <v>16</v>
      </c>
      <c r="M82" s="24" t="s">
        <v>176</v>
      </c>
    </row>
    <row r="83" spans="1:13" s="15" customFormat="1" ht="15" customHeight="1">
      <c r="A83" s="32">
        <f t="shared" si="3"/>
        <v>76</v>
      </c>
      <c r="B83" s="24" t="s">
        <v>250</v>
      </c>
      <c r="C83" s="24" t="s">
        <v>257</v>
      </c>
      <c r="D83" s="24" t="s">
        <v>258</v>
      </c>
      <c r="E83" s="24" t="s">
        <v>28</v>
      </c>
      <c r="F83" s="24" t="s">
        <v>39</v>
      </c>
      <c r="G83" s="24">
        <v>12</v>
      </c>
      <c r="H83" s="36">
        <v>42</v>
      </c>
      <c r="I83" s="36"/>
      <c r="J83" s="36">
        <v>20</v>
      </c>
      <c r="K83" s="36">
        <f t="shared" si="2"/>
        <v>524</v>
      </c>
      <c r="L83" s="32" t="s">
        <v>15</v>
      </c>
      <c r="M83" s="24" t="s">
        <v>99</v>
      </c>
    </row>
    <row r="84" spans="1:13" s="15" customFormat="1" ht="15" customHeight="1">
      <c r="A84" s="32">
        <f t="shared" si="3"/>
        <v>77</v>
      </c>
      <c r="B84" s="24" t="s">
        <v>259</v>
      </c>
      <c r="C84" s="24" t="s">
        <v>260</v>
      </c>
      <c r="D84" s="24" t="s">
        <v>261</v>
      </c>
      <c r="E84" s="24" t="s">
        <v>28</v>
      </c>
      <c r="F84" s="24" t="s">
        <v>26</v>
      </c>
      <c r="G84" s="24">
        <v>9</v>
      </c>
      <c r="H84" s="36">
        <v>38</v>
      </c>
      <c r="I84" s="36"/>
      <c r="J84" s="36">
        <v>20</v>
      </c>
      <c r="K84" s="36">
        <f t="shared" si="2"/>
        <v>362</v>
      </c>
      <c r="L84" s="32" t="s">
        <v>15</v>
      </c>
      <c r="M84" s="24" t="s">
        <v>80</v>
      </c>
    </row>
    <row r="85" spans="1:13" s="15" customFormat="1" ht="15" customHeight="1">
      <c r="A85" s="32">
        <f t="shared" si="3"/>
        <v>78</v>
      </c>
      <c r="B85" s="24" t="s">
        <v>259</v>
      </c>
      <c r="C85" s="24" t="s">
        <v>262</v>
      </c>
      <c r="D85" s="24" t="s">
        <v>263</v>
      </c>
      <c r="E85" s="24" t="s">
        <v>28</v>
      </c>
      <c r="F85" s="24" t="s">
        <v>26</v>
      </c>
      <c r="G85" s="24">
        <v>50</v>
      </c>
      <c r="H85" s="36">
        <v>38</v>
      </c>
      <c r="I85" s="36"/>
      <c r="J85" s="36">
        <v>20</v>
      </c>
      <c r="K85" s="36">
        <f t="shared" si="2"/>
        <v>1920</v>
      </c>
      <c r="L85" s="32" t="s">
        <v>15</v>
      </c>
      <c r="M85" s="24" t="s">
        <v>80</v>
      </c>
    </row>
    <row r="86" spans="1:13" s="15" customFormat="1" ht="15" customHeight="1">
      <c r="A86" s="32">
        <f t="shared" si="3"/>
        <v>79</v>
      </c>
      <c r="B86" s="24" t="s">
        <v>259</v>
      </c>
      <c r="C86" s="24" t="s">
        <v>264</v>
      </c>
      <c r="D86" s="24" t="s">
        <v>265</v>
      </c>
      <c r="E86" s="24" t="s">
        <v>28</v>
      </c>
      <c r="F86" s="24" t="s">
        <v>26</v>
      </c>
      <c r="G86" s="24">
        <v>48</v>
      </c>
      <c r="H86" s="36">
        <v>38</v>
      </c>
      <c r="I86" s="36"/>
      <c r="J86" s="36">
        <v>20</v>
      </c>
      <c r="K86" s="36">
        <f t="shared" si="2"/>
        <v>1844</v>
      </c>
      <c r="L86" s="32" t="s">
        <v>15</v>
      </c>
      <c r="M86" s="24" t="s">
        <v>80</v>
      </c>
    </row>
    <row r="87" spans="1:13" s="15" customFormat="1" ht="15" customHeight="1">
      <c r="A87" s="32">
        <f t="shared" si="3"/>
        <v>80</v>
      </c>
      <c r="B87" s="24" t="s">
        <v>259</v>
      </c>
      <c r="C87" s="24" t="s">
        <v>266</v>
      </c>
      <c r="D87" s="24" t="s">
        <v>267</v>
      </c>
      <c r="E87" s="24" t="s">
        <v>28</v>
      </c>
      <c r="F87" s="24" t="s">
        <v>24</v>
      </c>
      <c r="G87" s="24">
        <v>105</v>
      </c>
      <c r="H87" s="36">
        <v>38</v>
      </c>
      <c r="I87" s="36"/>
      <c r="J87" s="36">
        <v>20</v>
      </c>
      <c r="K87" s="36">
        <f t="shared" si="2"/>
        <v>4010</v>
      </c>
      <c r="L87" s="32" t="s">
        <v>15</v>
      </c>
      <c r="M87" s="24" t="s">
        <v>149</v>
      </c>
    </row>
    <row r="88" spans="1:13" s="15" customFormat="1" ht="15" customHeight="1">
      <c r="A88" s="32">
        <f t="shared" si="3"/>
        <v>81</v>
      </c>
      <c r="B88" s="24" t="s">
        <v>259</v>
      </c>
      <c r="C88" s="24" t="s">
        <v>268</v>
      </c>
      <c r="D88" s="24" t="s">
        <v>269</v>
      </c>
      <c r="E88" s="24" t="s">
        <v>28</v>
      </c>
      <c r="F88" s="24" t="s">
        <v>29</v>
      </c>
      <c r="G88" s="24">
        <v>125</v>
      </c>
      <c r="H88" s="36">
        <v>38</v>
      </c>
      <c r="I88" s="36"/>
      <c r="J88" s="36">
        <v>20</v>
      </c>
      <c r="K88" s="36">
        <f t="shared" si="2"/>
        <v>4770</v>
      </c>
      <c r="L88" s="32" t="s">
        <v>15</v>
      </c>
      <c r="M88" s="24" t="s">
        <v>109</v>
      </c>
    </row>
    <row r="89" spans="1:13" s="15" customFormat="1" ht="15" customHeight="1">
      <c r="A89" s="32">
        <f t="shared" si="3"/>
        <v>82</v>
      </c>
      <c r="B89" s="24" t="s">
        <v>259</v>
      </c>
      <c r="C89" s="24" t="s">
        <v>270</v>
      </c>
      <c r="D89" s="24" t="s">
        <v>271</v>
      </c>
      <c r="E89" s="24" t="s">
        <v>28</v>
      </c>
      <c r="F89" s="24" t="s">
        <v>21</v>
      </c>
      <c r="G89" s="24">
        <v>2</v>
      </c>
      <c r="H89" s="36">
        <v>280</v>
      </c>
      <c r="I89" s="36"/>
      <c r="J89" s="36">
        <v>20</v>
      </c>
      <c r="K89" s="36">
        <f t="shared" si="2"/>
        <v>580</v>
      </c>
      <c r="L89" s="32" t="s">
        <v>37</v>
      </c>
      <c r="M89" s="24" t="s">
        <v>272</v>
      </c>
    </row>
    <row r="90" spans="1:13" s="15" customFormat="1" ht="15" customHeight="1">
      <c r="A90" s="32">
        <f t="shared" si="3"/>
        <v>83</v>
      </c>
      <c r="B90" s="24" t="s">
        <v>259</v>
      </c>
      <c r="C90" s="24" t="s">
        <v>273</v>
      </c>
      <c r="D90" s="24" t="s">
        <v>274</v>
      </c>
      <c r="E90" s="24" t="s">
        <v>28</v>
      </c>
      <c r="F90" s="24" t="s">
        <v>26</v>
      </c>
      <c r="G90" s="24">
        <v>11</v>
      </c>
      <c r="H90" s="36">
        <v>38</v>
      </c>
      <c r="I90" s="36"/>
      <c r="J90" s="36">
        <v>20</v>
      </c>
      <c r="K90" s="36">
        <f t="shared" si="2"/>
        <v>438</v>
      </c>
      <c r="L90" s="32" t="s">
        <v>15</v>
      </c>
      <c r="M90" s="24" t="s">
        <v>83</v>
      </c>
    </row>
    <row r="91" spans="1:13" s="15" customFormat="1" ht="15" customHeight="1">
      <c r="A91" s="32">
        <f t="shared" si="3"/>
        <v>84</v>
      </c>
      <c r="B91" s="24" t="s">
        <v>275</v>
      </c>
      <c r="C91" s="24" t="s">
        <v>276</v>
      </c>
      <c r="D91" s="24" t="s">
        <v>277</v>
      </c>
      <c r="E91" s="24" t="s">
        <v>28</v>
      </c>
      <c r="F91" s="24" t="s">
        <v>26</v>
      </c>
      <c r="G91" s="24">
        <v>150</v>
      </c>
      <c r="H91" s="36">
        <v>38</v>
      </c>
      <c r="I91" s="36"/>
      <c r="J91" s="36">
        <v>20</v>
      </c>
      <c r="K91" s="36">
        <f t="shared" si="2"/>
        <v>5720</v>
      </c>
      <c r="L91" s="32" t="s">
        <v>15</v>
      </c>
      <c r="M91" s="24" t="s">
        <v>152</v>
      </c>
    </row>
    <row r="92" spans="1:13" s="15" customFormat="1" ht="15" customHeight="1">
      <c r="A92" s="32">
        <f t="shared" si="3"/>
        <v>85</v>
      </c>
      <c r="B92" s="24" t="s">
        <v>275</v>
      </c>
      <c r="C92" s="24" t="s">
        <v>278</v>
      </c>
      <c r="D92" s="24" t="s">
        <v>279</v>
      </c>
      <c r="E92" s="24" t="s">
        <v>28</v>
      </c>
      <c r="F92" s="24" t="s">
        <v>29</v>
      </c>
      <c r="G92" s="24">
        <v>6</v>
      </c>
      <c r="H92" s="36">
        <v>38</v>
      </c>
      <c r="I92" s="36"/>
      <c r="J92" s="36">
        <v>20</v>
      </c>
      <c r="K92" s="36">
        <f t="shared" si="2"/>
        <v>248</v>
      </c>
      <c r="L92" s="32" t="s">
        <v>15</v>
      </c>
      <c r="M92" s="24" t="s">
        <v>109</v>
      </c>
    </row>
    <row r="93" spans="1:13" s="15" customFormat="1" ht="15" customHeight="1">
      <c r="A93" s="32">
        <f t="shared" si="3"/>
        <v>86</v>
      </c>
      <c r="B93" s="24" t="s">
        <v>275</v>
      </c>
      <c r="C93" s="24" t="s">
        <v>280</v>
      </c>
      <c r="D93" s="24" t="s">
        <v>281</v>
      </c>
      <c r="E93" s="24" t="s">
        <v>28</v>
      </c>
      <c r="F93" s="24" t="s">
        <v>29</v>
      </c>
      <c r="G93" s="24">
        <v>8</v>
      </c>
      <c r="H93" s="36">
        <v>38</v>
      </c>
      <c r="I93" s="36"/>
      <c r="J93" s="36">
        <v>20</v>
      </c>
      <c r="K93" s="36">
        <f t="shared" si="2"/>
        <v>324</v>
      </c>
      <c r="L93" s="32" t="s">
        <v>15</v>
      </c>
      <c r="M93" s="24" t="s">
        <v>249</v>
      </c>
    </row>
    <row r="94" spans="1:13" s="15" customFormat="1" ht="15" customHeight="1">
      <c r="A94" s="32">
        <f t="shared" si="3"/>
        <v>87</v>
      </c>
      <c r="B94" s="24" t="s">
        <v>275</v>
      </c>
      <c r="C94" s="24" t="s">
        <v>282</v>
      </c>
      <c r="D94" s="24" t="s">
        <v>283</v>
      </c>
      <c r="E94" s="24" t="s">
        <v>28</v>
      </c>
      <c r="F94" s="24" t="s">
        <v>20</v>
      </c>
      <c r="G94" s="24">
        <v>3</v>
      </c>
      <c r="H94" s="36">
        <v>65</v>
      </c>
      <c r="I94" s="36"/>
      <c r="J94" s="36">
        <v>20</v>
      </c>
      <c r="K94" s="36">
        <f t="shared" si="2"/>
        <v>215</v>
      </c>
      <c r="L94" s="32" t="s">
        <v>16</v>
      </c>
      <c r="M94" s="24" t="s">
        <v>194</v>
      </c>
    </row>
    <row r="95" spans="1:13" s="15" customFormat="1" ht="15" customHeight="1">
      <c r="A95" s="32">
        <f t="shared" si="3"/>
        <v>88</v>
      </c>
      <c r="B95" s="24" t="s">
        <v>275</v>
      </c>
      <c r="C95" s="24" t="s">
        <v>284</v>
      </c>
      <c r="D95" s="24" t="s">
        <v>285</v>
      </c>
      <c r="E95" s="24" t="s">
        <v>28</v>
      </c>
      <c r="F95" s="24" t="s">
        <v>22</v>
      </c>
      <c r="G95" s="24">
        <v>4</v>
      </c>
      <c r="H95" s="36">
        <v>340</v>
      </c>
      <c r="I95" s="36"/>
      <c r="J95" s="36">
        <v>20</v>
      </c>
      <c r="K95" s="36">
        <f t="shared" si="2"/>
        <v>1380</v>
      </c>
      <c r="L95" s="32" t="s">
        <v>37</v>
      </c>
      <c r="M95" s="24" t="s">
        <v>77</v>
      </c>
    </row>
    <row r="96" spans="1:13" s="15" customFormat="1" ht="15" customHeight="1">
      <c r="A96" s="32">
        <f t="shared" si="3"/>
        <v>89</v>
      </c>
      <c r="B96" s="24" t="s">
        <v>275</v>
      </c>
      <c r="C96" s="24" t="s">
        <v>286</v>
      </c>
      <c r="D96" s="24" t="s">
        <v>287</v>
      </c>
      <c r="E96" s="38" t="s">
        <v>28</v>
      </c>
      <c r="F96" s="24" t="s">
        <v>33</v>
      </c>
      <c r="G96" s="24">
        <v>22</v>
      </c>
      <c r="H96" s="36">
        <v>181</v>
      </c>
      <c r="I96" s="36"/>
      <c r="J96" s="36">
        <v>20</v>
      </c>
      <c r="K96" s="36">
        <f t="shared" si="2"/>
        <v>4002</v>
      </c>
      <c r="L96" s="39" t="s">
        <v>35</v>
      </c>
      <c r="M96" s="24" t="s">
        <v>288</v>
      </c>
    </row>
    <row r="97" spans="1:13" s="15" customFormat="1" ht="15" customHeight="1">
      <c r="A97" s="32">
        <f t="shared" si="3"/>
        <v>90</v>
      </c>
      <c r="B97" s="24" t="s">
        <v>275</v>
      </c>
      <c r="C97" s="24" t="s">
        <v>289</v>
      </c>
      <c r="D97" s="24" t="s">
        <v>290</v>
      </c>
      <c r="E97" s="24" t="s">
        <v>28</v>
      </c>
      <c r="F97" s="24" t="s">
        <v>42</v>
      </c>
      <c r="G97" s="24">
        <v>4</v>
      </c>
      <c r="H97" s="36">
        <v>340</v>
      </c>
      <c r="I97" s="36"/>
      <c r="J97" s="36">
        <v>20</v>
      </c>
      <c r="K97" s="36">
        <f t="shared" si="2"/>
        <v>1380</v>
      </c>
      <c r="L97" s="32" t="s">
        <v>37</v>
      </c>
      <c r="M97" s="24" t="s">
        <v>145</v>
      </c>
    </row>
    <row r="98" spans="1:13" s="15" customFormat="1" ht="15" customHeight="1">
      <c r="A98" s="32">
        <f t="shared" si="3"/>
        <v>91</v>
      </c>
      <c r="B98" s="24" t="s">
        <v>275</v>
      </c>
      <c r="C98" s="24" t="s">
        <v>291</v>
      </c>
      <c r="D98" s="24" t="s">
        <v>292</v>
      </c>
      <c r="E98" s="24" t="s">
        <v>28</v>
      </c>
      <c r="F98" s="24" t="s">
        <v>293</v>
      </c>
      <c r="G98" s="24">
        <v>11</v>
      </c>
      <c r="H98" s="36">
        <v>58</v>
      </c>
      <c r="I98" s="36"/>
      <c r="J98" s="36">
        <v>20</v>
      </c>
      <c r="K98" s="36">
        <f t="shared" si="2"/>
        <v>658</v>
      </c>
      <c r="L98" s="32" t="s">
        <v>15</v>
      </c>
      <c r="M98" s="24" t="s">
        <v>294</v>
      </c>
    </row>
    <row r="99" spans="1:13" s="15" customFormat="1" ht="15" customHeight="1">
      <c r="A99" s="32">
        <f t="shared" si="3"/>
        <v>92</v>
      </c>
      <c r="B99" s="24" t="s">
        <v>275</v>
      </c>
      <c r="C99" s="24" t="s">
        <v>295</v>
      </c>
      <c r="D99" s="24" t="s">
        <v>296</v>
      </c>
      <c r="E99" s="24" t="s">
        <v>28</v>
      </c>
      <c r="F99" s="24" t="s">
        <v>32</v>
      </c>
      <c r="G99" s="24">
        <v>4</v>
      </c>
      <c r="H99" s="36">
        <v>38</v>
      </c>
      <c r="I99" s="36"/>
      <c r="J99" s="36">
        <v>20</v>
      </c>
      <c r="K99" s="36">
        <f t="shared" si="2"/>
        <v>172</v>
      </c>
      <c r="L99" s="32" t="s">
        <v>14</v>
      </c>
      <c r="M99" s="24" t="s">
        <v>126</v>
      </c>
    </row>
    <row r="100" spans="1:13" s="15" customFormat="1" ht="15" customHeight="1">
      <c r="A100" s="32">
        <f t="shared" si="3"/>
        <v>93</v>
      </c>
      <c r="B100" s="24" t="s">
        <v>297</v>
      </c>
      <c r="C100" s="24" t="s">
        <v>298</v>
      </c>
      <c r="D100" s="24" t="s">
        <v>299</v>
      </c>
      <c r="E100" s="38" t="s">
        <v>28</v>
      </c>
      <c r="F100" s="24" t="s">
        <v>39</v>
      </c>
      <c r="G100" s="24">
        <v>150</v>
      </c>
      <c r="H100" s="36">
        <v>42</v>
      </c>
      <c r="I100" s="36"/>
      <c r="J100" s="36">
        <v>20</v>
      </c>
      <c r="K100" s="36">
        <f t="shared" si="2"/>
        <v>6320</v>
      </c>
      <c r="L100" s="39" t="s">
        <v>15</v>
      </c>
      <c r="M100" s="24" t="s">
        <v>99</v>
      </c>
    </row>
    <row r="101" spans="1:13" s="15" customFormat="1" ht="15" customHeight="1">
      <c r="A101" s="32">
        <f t="shared" si="3"/>
        <v>94</v>
      </c>
      <c r="B101" s="24" t="s">
        <v>297</v>
      </c>
      <c r="C101" s="24" t="s">
        <v>300</v>
      </c>
      <c r="D101" s="24" t="s">
        <v>301</v>
      </c>
      <c r="E101" s="38" t="s">
        <v>28</v>
      </c>
      <c r="F101" s="24" t="s">
        <v>39</v>
      </c>
      <c r="G101" s="24">
        <v>30</v>
      </c>
      <c r="H101" s="36">
        <v>42</v>
      </c>
      <c r="I101" s="36"/>
      <c r="J101" s="36">
        <v>20</v>
      </c>
      <c r="K101" s="36">
        <f t="shared" si="2"/>
        <v>1280</v>
      </c>
      <c r="L101" s="39" t="s">
        <v>15</v>
      </c>
      <c r="M101" s="24" t="s">
        <v>99</v>
      </c>
    </row>
    <row r="102" spans="1:13" s="15" customFormat="1" ht="15" customHeight="1">
      <c r="A102" s="32">
        <f t="shared" si="3"/>
        <v>95</v>
      </c>
      <c r="B102" s="24" t="s">
        <v>297</v>
      </c>
      <c r="C102" s="24" t="s">
        <v>302</v>
      </c>
      <c r="D102" s="24" t="s">
        <v>303</v>
      </c>
      <c r="E102" s="38" t="s">
        <v>28</v>
      </c>
      <c r="F102" s="24" t="s">
        <v>39</v>
      </c>
      <c r="G102" s="24">
        <v>20</v>
      </c>
      <c r="H102" s="36">
        <v>42</v>
      </c>
      <c r="I102" s="36"/>
      <c r="J102" s="36">
        <v>20</v>
      </c>
      <c r="K102" s="36">
        <f t="shared" si="2"/>
        <v>860</v>
      </c>
      <c r="L102" s="39" t="s">
        <v>15</v>
      </c>
      <c r="M102" s="24" t="s">
        <v>99</v>
      </c>
    </row>
    <row r="103" spans="1:13" s="15" customFormat="1" ht="15" customHeight="1">
      <c r="A103" s="32">
        <f t="shared" si="3"/>
        <v>96</v>
      </c>
      <c r="B103" s="24" t="s">
        <v>297</v>
      </c>
      <c r="C103" s="24" t="s">
        <v>304</v>
      </c>
      <c r="D103" s="24" t="s">
        <v>305</v>
      </c>
      <c r="E103" s="38" t="s">
        <v>28</v>
      </c>
      <c r="F103" s="24" t="s">
        <v>39</v>
      </c>
      <c r="G103" s="24">
        <v>150</v>
      </c>
      <c r="H103" s="36">
        <v>42</v>
      </c>
      <c r="I103" s="36"/>
      <c r="J103" s="36">
        <v>20</v>
      </c>
      <c r="K103" s="36">
        <f t="shared" si="2"/>
        <v>6320</v>
      </c>
      <c r="L103" s="39" t="s">
        <v>15</v>
      </c>
      <c r="M103" s="24" t="s">
        <v>99</v>
      </c>
    </row>
    <row r="104" spans="1:13" s="15" customFormat="1" ht="15" customHeight="1">
      <c r="A104" s="32">
        <f t="shared" si="3"/>
        <v>97</v>
      </c>
      <c r="B104" s="24" t="s">
        <v>306</v>
      </c>
      <c r="C104" s="24" t="s">
        <v>307</v>
      </c>
      <c r="D104" s="24" t="s">
        <v>308</v>
      </c>
      <c r="E104" s="38" t="s">
        <v>28</v>
      </c>
      <c r="F104" s="24" t="s">
        <v>25</v>
      </c>
      <c r="G104" s="24">
        <v>6</v>
      </c>
      <c r="H104" s="36">
        <v>45</v>
      </c>
      <c r="I104" s="36"/>
      <c r="J104" s="36">
        <v>20</v>
      </c>
      <c r="K104" s="36">
        <f t="shared" si="2"/>
        <v>290</v>
      </c>
      <c r="L104" s="39" t="s">
        <v>14</v>
      </c>
      <c r="M104" s="38" t="s">
        <v>309</v>
      </c>
    </row>
    <row r="105" spans="1:13" s="15" customFormat="1" ht="15" customHeight="1">
      <c r="A105" s="32">
        <f t="shared" si="3"/>
        <v>98</v>
      </c>
      <c r="B105" s="24" t="s">
        <v>306</v>
      </c>
      <c r="C105" s="24" t="s">
        <v>310</v>
      </c>
      <c r="D105" s="24" t="s">
        <v>311</v>
      </c>
      <c r="E105" s="38" t="s">
        <v>28</v>
      </c>
      <c r="F105" s="24" t="s">
        <v>25</v>
      </c>
      <c r="G105" s="24">
        <v>50</v>
      </c>
      <c r="H105" s="36">
        <v>45</v>
      </c>
      <c r="I105" s="36"/>
      <c r="J105" s="36">
        <v>20</v>
      </c>
      <c r="K105" s="36">
        <f t="shared" si="2"/>
        <v>2270</v>
      </c>
      <c r="L105" s="39" t="s">
        <v>14</v>
      </c>
      <c r="M105" s="38" t="s">
        <v>309</v>
      </c>
    </row>
    <row r="106" spans="1:13" s="15" customFormat="1" ht="15" customHeight="1">
      <c r="A106" s="32">
        <f t="shared" si="3"/>
        <v>99</v>
      </c>
      <c r="B106" s="24" t="s">
        <v>306</v>
      </c>
      <c r="C106" s="24" t="s">
        <v>312</v>
      </c>
      <c r="D106" s="24" t="s">
        <v>313</v>
      </c>
      <c r="E106" s="38" t="s">
        <v>28</v>
      </c>
      <c r="F106" s="24" t="s">
        <v>25</v>
      </c>
      <c r="G106" s="24">
        <v>26</v>
      </c>
      <c r="H106" s="36">
        <v>45</v>
      </c>
      <c r="I106" s="36"/>
      <c r="J106" s="36">
        <v>20</v>
      </c>
      <c r="K106" s="36">
        <f t="shared" si="2"/>
        <v>1190</v>
      </c>
      <c r="L106" s="39" t="s">
        <v>14</v>
      </c>
      <c r="M106" s="38" t="s">
        <v>309</v>
      </c>
    </row>
    <row r="107" spans="1:13" s="15" customFormat="1" ht="15" customHeight="1">
      <c r="A107" s="32">
        <f t="shared" si="3"/>
        <v>100</v>
      </c>
      <c r="B107" s="24" t="s">
        <v>306</v>
      </c>
      <c r="C107" s="24" t="s">
        <v>314</v>
      </c>
      <c r="D107" s="24" t="s">
        <v>315</v>
      </c>
      <c r="E107" s="38" t="s">
        <v>28</v>
      </c>
      <c r="F107" s="24" t="s">
        <v>25</v>
      </c>
      <c r="G107" s="24">
        <v>4</v>
      </c>
      <c r="H107" s="36">
        <v>45</v>
      </c>
      <c r="I107" s="36"/>
      <c r="J107" s="36">
        <v>20</v>
      </c>
      <c r="K107" s="36">
        <f t="shared" si="2"/>
        <v>200</v>
      </c>
      <c r="L107" s="39" t="s">
        <v>14</v>
      </c>
      <c r="M107" s="38" t="s">
        <v>309</v>
      </c>
    </row>
    <row r="108" spans="1:13" s="15" customFormat="1" ht="15" customHeight="1">
      <c r="A108" s="32">
        <f t="shared" si="3"/>
        <v>101</v>
      </c>
      <c r="B108" s="24" t="s">
        <v>306</v>
      </c>
      <c r="C108" s="24" t="s">
        <v>316</v>
      </c>
      <c r="D108" s="24" t="s">
        <v>317</v>
      </c>
      <c r="E108" s="38" t="s">
        <v>28</v>
      </c>
      <c r="F108" s="24" t="s">
        <v>39</v>
      </c>
      <c r="G108" s="24">
        <v>80</v>
      </c>
      <c r="H108" s="36">
        <v>42</v>
      </c>
      <c r="I108" s="36"/>
      <c r="J108" s="36">
        <v>20</v>
      </c>
      <c r="K108" s="36">
        <f t="shared" si="2"/>
        <v>3380</v>
      </c>
      <c r="L108" s="39" t="s">
        <v>15</v>
      </c>
      <c r="M108" s="24" t="s">
        <v>99</v>
      </c>
    </row>
    <row r="109" spans="1:13" s="15" customFormat="1" ht="15" customHeight="1">
      <c r="A109" s="32">
        <f t="shared" si="3"/>
        <v>102</v>
      </c>
      <c r="B109" s="24" t="s">
        <v>306</v>
      </c>
      <c r="C109" s="24" t="s">
        <v>318</v>
      </c>
      <c r="D109" s="24" t="s">
        <v>319</v>
      </c>
      <c r="E109" s="24" t="s">
        <v>28</v>
      </c>
      <c r="F109" s="24" t="s">
        <v>33</v>
      </c>
      <c r="G109" s="24">
        <v>2</v>
      </c>
      <c r="H109" s="36">
        <v>42</v>
      </c>
      <c r="I109" s="36"/>
      <c r="J109" s="36">
        <v>20</v>
      </c>
      <c r="K109" s="36">
        <f t="shared" si="2"/>
        <v>104</v>
      </c>
      <c r="L109" s="32" t="s">
        <v>14</v>
      </c>
      <c r="M109" s="24" t="s">
        <v>320</v>
      </c>
    </row>
    <row r="110" spans="1:13" s="15" customFormat="1" ht="15" customHeight="1">
      <c r="A110" s="32">
        <f t="shared" si="3"/>
        <v>103</v>
      </c>
      <c r="B110" s="24" t="s">
        <v>306</v>
      </c>
      <c r="C110" s="24" t="s">
        <v>321</v>
      </c>
      <c r="D110" s="24" t="s">
        <v>322</v>
      </c>
      <c r="E110" s="24" t="s">
        <v>28</v>
      </c>
      <c r="F110" s="24" t="s">
        <v>39</v>
      </c>
      <c r="G110" s="24">
        <v>2</v>
      </c>
      <c r="H110" s="36">
        <v>42</v>
      </c>
      <c r="I110" s="36"/>
      <c r="J110" s="36">
        <v>20</v>
      </c>
      <c r="K110" s="36">
        <f t="shared" si="2"/>
        <v>104</v>
      </c>
      <c r="L110" s="32" t="s">
        <v>15</v>
      </c>
      <c r="M110" s="24" t="s">
        <v>99</v>
      </c>
    </row>
    <row r="111" spans="1:13" s="15" customFormat="1" ht="15" customHeight="1">
      <c r="A111" s="32">
        <f t="shared" si="3"/>
        <v>104</v>
      </c>
      <c r="B111" s="24" t="s">
        <v>306</v>
      </c>
      <c r="C111" s="24" t="s">
        <v>323</v>
      </c>
      <c r="D111" s="24" t="s">
        <v>324</v>
      </c>
      <c r="E111" s="24" t="s">
        <v>28</v>
      </c>
      <c r="F111" s="24" t="s">
        <v>33</v>
      </c>
      <c r="G111" s="24">
        <v>17</v>
      </c>
      <c r="H111" s="36">
        <v>42</v>
      </c>
      <c r="I111" s="36"/>
      <c r="J111" s="36">
        <v>20</v>
      </c>
      <c r="K111" s="36">
        <f t="shared" si="2"/>
        <v>734</v>
      </c>
      <c r="L111" s="32" t="s">
        <v>14</v>
      </c>
      <c r="M111" s="24" t="s">
        <v>320</v>
      </c>
    </row>
    <row r="112" spans="1:13" s="15" customFormat="1" ht="15" customHeight="1">
      <c r="A112" s="32">
        <f t="shared" si="3"/>
        <v>105</v>
      </c>
      <c r="B112" s="24" t="s">
        <v>306</v>
      </c>
      <c r="C112" s="24" t="s">
        <v>325</v>
      </c>
      <c r="D112" s="24" t="s">
        <v>326</v>
      </c>
      <c r="E112" s="24" t="s">
        <v>28</v>
      </c>
      <c r="F112" s="24" t="s">
        <v>29</v>
      </c>
      <c r="G112" s="24">
        <v>24</v>
      </c>
      <c r="H112" s="36">
        <v>38</v>
      </c>
      <c r="I112" s="36"/>
      <c r="J112" s="36">
        <v>20</v>
      </c>
      <c r="K112" s="36">
        <f t="shared" si="2"/>
        <v>932</v>
      </c>
      <c r="L112" s="32" t="s">
        <v>15</v>
      </c>
      <c r="M112" s="24" t="s">
        <v>109</v>
      </c>
    </row>
    <row r="113" spans="1:13" s="15" customFormat="1" ht="15" customHeight="1">
      <c r="A113" s="32">
        <f t="shared" si="3"/>
        <v>106</v>
      </c>
      <c r="B113" s="24" t="s">
        <v>306</v>
      </c>
      <c r="C113" s="24" t="s">
        <v>327</v>
      </c>
      <c r="D113" s="24" t="s">
        <v>328</v>
      </c>
      <c r="E113" s="24" t="s">
        <v>28</v>
      </c>
      <c r="F113" s="24" t="s">
        <v>24</v>
      </c>
      <c r="G113" s="24">
        <v>40</v>
      </c>
      <c r="H113" s="36">
        <v>38</v>
      </c>
      <c r="I113" s="36"/>
      <c r="J113" s="36">
        <v>20</v>
      </c>
      <c r="K113" s="36">
        <f t="shared" si="2"/>
        <v>1540</v>
      </c>
      <c r="L113" s="32" t="s">
        <v>15</v>
      </c>
      <c r="M113" s="24" t="s">
        <v>329</v>
      </c>
    </row>
    <row r="114" spans="1:13" s="15" customFormat="1" ht="15" customHeight="1">
      <c r="A114" s="32">
        <f t="shared" si="3"/>
        <v>107</v>
      </c>
      <c r="B114" s="24" t="s">
        <v>306</v>
      </c>
      <c r="C114" s="24" t="s">
        <v>330</v>
      </c>
      <c r="D114" s="24" t="s">
        <v>331</v>
      </c>
      <c r="E114" s="24" t="s">
        <v>28</v>
      </c>
      <c r="F114" s="24" t="s">
        <v>32</v>
      </c>
      <c r="G114" s="24">
        <v>13</v>
      </c>
      <c r="H114" s="36">
        <v>40</v>
      </c>
      <c r="I114" s="36"/>
      <c r="J114" s="36">
        <v>20</v>
      </c>
      <c r="K114" s="36">
        <f t="shared" si="2"/>
        <v>540</v>
      </c>
      <c r="L114" s="32" t="s">
        <v>15</v>
      </c>
      <c r="M114" s="24" t="s">
        <v>176</v>
      </c>
    </row>
    <row r="115" spans="1:13" s="15" customFormat="1" ht="15" customHeight="1">
      <c r="A115" s="32">
        <f t="shared" si="3"/>
        <v>108</v>
      </c>
      <c r="B115" s="24" t="s">
        <v>306</v>
      </c>
      <c r="C115" s="24" t="s">
        <v>332</v>
      </c>
      <c r="D115" s="24" t="s">
        <v>333</v>
      </c>
      <c r="E115" s="24" t="s">
        <v>28</v>
      </c>
      <c r="F115" s="24" t="s">
        <v>39</v>
      </c>
      <c r="G115" s="24">
        <v>30</v>
      </c>
      <c r="H115" s="36">
        <v>42</v>
      </c>
      <c r="I115" s="36"/>
      <c r="J115" s="36">
        <v>20</v>
      </c>
      <c r="K115" s="36">
        <f t="shared" si="2"/>
        <v>1280</v>
      </c>
      <c r="L115" s="32" t="s">
        <v>15</v>
      </c>
      <c r="M115" s="24" t="s">
        <v>99</v>
      </c>
    </row>
    <row r="116" spans="1:13" s="15" customFormat="1" ht="15" customHeight="1">
      <c r="A116" s="32">
        <f t="shared" si="3"/>
        <v>109</v>
      </c>
      <c r="B116" s="24" t="s">
        <v>334</v>
      </c>
      <c r="C116" s="24" t="s">
        <v>335</v>
      </c>
      <c r="D116" s="24" t="s">
        <v>336</v>
      </c>
      <c r="E116" s="24" t="s">
        <v>28</v>
      </c>
      <c r="F116" s="24" t="s">
        <v>32</v>
      </c>
      <c r="G116" s="24">
        <v>75</v>
      </c>
      <c r="H116" s="36">
        <v>40</v>
      </c>
      <c r="I116" s="36"/>
      <c r="J116" s="36">
        <v>20</v>
      </c>
      <c r="K116" s="36">
        <f t="shared" si="2"/>
        <v>3020</v>
      </c>
      <c r="L116" s="32" t="s">
        <v>15</v>
      </c>
      <c r="M116" s="24" t="s">
        <v>176</v>
      </c>
    </row>
    <row r="117" spans="1:13" s="15" customFormat="1" ht="15" customHeight="1">
      <c r="A117" s="32">
        <f t="shared" si="3"/>
        <v>110</v>
      </c>
      <c r="B117" s="24" t="s">
        <v>334</v>
      </c>
      <c r="C117" s="24" t="s">
        <v>337</v>
      </c>
      <c r="D117" s="24" t="s">
        <v>338</v>
      </c>
      <c r="E117" s="38" t="s">
        <v>28</v>
      </c>
      <c r="F117" s="24" t="s">
        <v>45</v>
      </c>
      <c r="G117" s="24">
        <v>1</v>
      </c>
      <c r="H117" s="36">
        <v>70</v>
      </c>
      <c r="I117" s="36"/>
      <c r="J117" s="36">
        <v>20</v>
      </c>
      <c r="K117" s="36">
        <f t="shared" si="2"/>
        <v>90</v>
      </c>
      <c r="L117" s="39" t="s">
        <v>16</v>
      </c>
      <c r="M117" s="24" t="s">
        <v>87</v>
      </c>
    </row>
    <row r="118" spans="1:13" s="15" customFormat="1" ht="15" customHeight="1">
      <c r="A118" s="32">
        <f t="shared" si="3"/>
        <v>111</v>
      </c>
      <c r="B118" s="24" t="s">
        <v>334</v>
      </c>
      <c r="C118" s="24" t="s">
        <v>339</v>
      </c>
      <c r="D118" s="24" t="s">
        <v>340</v>
      </c>
      <c r="E118" s="24" t="s">
        <v>28</v>
      </c>
      <c r="F118" s="24" t="s">
        <v>161</v>
      </c>
      <c r="G118" s="24">
        <v>1</v>
      </c>
      <c r="H118" s="36">
        <v>70</v>
      </c>
      <c r="I118" s="36"/>
      <c r="J118" s="36">
        <v>20</v>
      </c>
      <c r="K118" s="36">
        <f t="shared" si="2"/>
        <v>90</v>
      </c>
      <c r="L118" s="32" t="s">
        <v>16</v>
      </c>
      <c r="M118" s="24" t="s">
        <v>162</v>
      </c>
    </row>
    <row r="119" spans="1:13" s="15" customFormat="1" ht="15" customHeight="1">
      <c r="A119" s="32">
        <f t="shared" si="3"/>
        <v>112</v>
      </c>
      <c r="B119" s="24" t="s">
        <v>334</v>
      </c>
      <c r="C119" s="24" t="s">
        <v>341</v>
      </c>
      <c r="D119" s="24" t="s">
        <v>342</v>
      </c>
      <c r="E119" s="24" t="s">
        <v>28</v>
      </c>
      <c r="F119" s="24" t="s">
        <v>24</v>
      </c>
      <c r="G119" s="24">
        <v>25</v>
      </c>
      <c r="H119" s="36">
        <v>38</v>
      </c>
      <c r="I119" s="36"/>
      <c r="J119" s="36">
        <v>20</v>
      </c>
      <c r="K119" s="36">
        <f t="shared" si="2"/>
        <v>970</v>
      </c>
      <c r="L119" s="32" t="s">
        <v>15</v>
      </c>
      <c r="M119" s="24" t="s">
        <v>149</v>
      </c>
    </row>
    <row r="120" spans="1:13" s="15" customFormat="1" ht="15" customHeight="1">
      <c r="A120" s="32">
        <f t="shared" si="3"/>
        <v>113</v>
      </c>
      <c r="B120" s="24" t="s">
        <v>334</v>
      </c>
      <c r="C120" s="24" t="s">
        <v>343</v>
      </c>
      <c r="D120" s="24" t="s">
        <v>344</v>
      </c>
      <c r="E120" s="24" t="s">
        <v>28</v>
      </c>
      <c r="F120" s="24" t="s">
        <v>23</v>
      </c>
      <c r="G120" s="24">
        <v>37</v>
      </c>
      <c r="H120" s="36">
        <v>65</v>
      </c>
      <c r="I120" s="36"/>
      <c r="J120" s="36">
        <v>20</v>
      </c>
      <c r="K120" s="36">
        <f t="shared" si="2"/>
        <v>2425</v>
      </c>
      <c r="L120" s="32" t="s">
        <v>16</v>
      </c>
      <c r="M120" s="24" t="s">
        <v>345</v>
      </c>
    </row>
    <row r="121" spans="1:13" s="15" customFormat="1" ht="15" customHeight="1">
      <c r="A121" s="32">
        <f t="shared" si="3"/>
        <v>114</v>
      </c>
      <c r="B121" s="24" t="s">
        <v>334</v>
      </c>
      <c r="C121" s="24" t="s">
        <v>346</v>
      </c>
      <c r="D121" s="24" t="s">
        <v>347</v>
      </c>
      <c r="E121" s="38" t="s">
        <v>28</v>
      </c>
      <c r="F121" s="24" t="s">
        <v>42</v>
      </c>
      <c r="G121" s="24">
        <v>4</v>
      </c>
      <c r="H121" s="36">
        <v>38</v>
      </c>
      <c r="I121" s="36"/>
      <c r="J121" s="36">
        <v>20</v>
      </c>
      <c r="K121" s="36">
        <f t="shared" si="2"/>
        <v>172</v>
      </c>
      <c r="L121" s="39" t="s">
        <v>15</v>
      </c>
      <c r="M121" s="24" t="s">
        <v>348</v>
      </c>
    </row>
    <row r="122" spans="1:13" s="15" customFormat="1" ht="15" customHeight="1">
      <c r="A122" s="32">
        <f t="shared" si="3"/>
        <v>115</v>
      </c>
      <c r="B122" s="24" t="s">
        <v>334</v>
      </c>
      <c r="C122" s="24" t="s">
        <v>349</v>
      </c>
      <c r="D122" s="24" t="s">
        <v>350</v>
      </c>
      <c r="E122" s="38" t="s">
        <v>28</v>
      </c>
      <c r="F122" s="24" t="s">
        <v>42</v>
      </c>
      <c r="G122" s="24">
        <v>5</v>
      </c>
      <c r="H122" s="36">
        <v>38</v>
      </c>
      <c r="I122" s="36"/>
      <c r="J122" s="36">
        <v>20</v>
      </c>
      <c r="K122" s="36">
        <f t="shared" si="2"/>
        <v>210</v>
      </c>
      <c r="L122" s="39" t="s">
        <v>15</v>
      </c>
      <c r="M122" s="24" t="s">
        <v>348</v>
      </c>
    </row>
    <row r="123" spans="1:13" s="15" customFormat="1" ht="15" customHeight="1">
      <c r="A123" s="32">
        <f t="shared" si="3"/>
        <v>116</v>
      </c>
      <c r="B123" s="24" t="s">
        <v>334</v>
      </c>
      <c r="C123" s="24" t="s">
        <v>351</v>
      </c>
      <c r="D123" s="24" t="s">
        <v>352</v>
      </c>
      <c r="E123" s="24" t="s">
        <v>28</v>
      </c>
      <c r="F123" s="24" t="s">
        <v>26</v>
      </c>
      <c r="G123" s="24">
        <v>3</v>
      </c>
      <c r="H123" s="36">
        <v>65</v>
      </c>
      <c r="I123" s="36"/>
      <c r="J123" s="36">
        <v>20</v>
      </c>
      <c r="K123" s="36">
        <f t="shared" si="2"/>
        <v>215</v>
      </c>
      <c r="L123" s="32" t="s">
        <v>16</v>
      </c>
      <c r="M123" s="24" t="s">
        <v>80</v>
      </c>
    </row>
    <row r="124" spans="1:13" s="15" customFormat="1" ht="15" customHeight="1">
      <c r="A124" s="32">
        <f t="shared" si="3"/>
        <v>117</v>
      </c>
      <c r="B124" s="24" t="s">
        <v>334</v>
      </c>
      <c r="C124" s="24" t="s">
        <v>353</v>
      </c>
      <c r="D124" s="24" t="s">
        <v>354</v>
      </c>
      <c r="E124" s="24" t="s">
        <v>28</v>
      </c>
      <c r="F124" s="24" t="s">
        <v>23</v>
      </c>
      <c r="G124" s="24">
        <v>2</v>
      </c>
      <c r="H124" s="36">
        <v>65</v>
      </c>
      <c r="I124" s="36"/>
      <c r="J124" s="36">
        <v>20</v>
      </c>
      <c r="K124" s="36">
        <f t="shared" si="2"/>
        <v>150</v>
      </c>
      <c r="L124" s="32" t="s">
        <v>16</v>
      </c>
      <c r="M124" s="24" t="s">
        <v>345</v>
      </c>
    </row>
    <row r="125" spans="1:13" s="15" customFormat="1" ht="15" customHeight="1">
      <c r="A125" s="32">
        <f t="shared" si="3"/>
        <v>118</v>
      </c>
      <c r="B125" s="24" t="s">
        <v>334</v>
      </c>
      <c r="C125" s="24" t="s">
        <v>355</v>
      </c>
      <c r="D125" s="24" t="s">
        <v>356</v>
      </c>
      <c r="E125" s="38" t="s">
        <v>28</v>
      </c>
      <c r="F125" s="24" t="s">
        <v>45</v>
      </c>
      <c r="G125" s="24">
        <v>13</v>
      </c>
      <c r="H125" s="36">
        <v>70</v>
      </c>
      <c r="I125" s="36">
        <v>700</v>
      </c>
      <c r="J125" s="36">
        <v>20</v>
      </c>
      <c r="K125" s="36">
        <f t="shared" si="2"/>
        <v>1630</v>
      </c>
      <c r="L125" s="39" t="s">
        <v>16</v>
      </c>
      <c r="M125" s="24" t="s">
        <v>87</v>
      </c>
    </row>
    <row r="126" spans="1:13" s="15" customFormat="1" ht="15" customHeight="1">
      <c r="A126" s="32">
        <f t="shared" si="3"/>
        <v>119</v>
      </c>
      <c r="B126" s="24" t="s">
        <v>334</v>
      </c>
      <c r="C126" s="24" t="s">
        <v>357</v>
      </c>
      <c r="D126" s="24" t="s">
        <v>358</v>
      </c>
      <c r="E126" s="24" t="s">
        <v>28</v>
      </c>
      <c r="F126" s="24" t="s">
        <v>359</v>
      </c>
      <c r="G126" s="24">
        <v>9</v>
      </c>
      <c r="H126" s="36">
        <v>90</v>
      </c>
      <c r="I126" s="36"/>
      <c r="J126" s="36">
        <v>20</v>
      </c>
      <c r="K126" s="36">
        <f t="shared" si="2"/>
        <v>830</v>
      </c>
      <c r="L126" s="32" t="s">
        <v>16</v>
      </c>
      <c r="M126" s="24" t="s">
        <v>360</v>
      </c>
    </row>
    <row r="127" spans="1:13" s="15" customFormat="1" ht="15" customHeight="1">
      <c r="A127" s="32">
        <f t="shared" si="3"/>
        <v>120</v>
      </c>
      <c r="B127" s="24" t="s">
        <v>334</v>
      </c>
      <c r="C127" s="24" t="s">
        <v>361</v>
      </c>
      <c r="D127" s="24" t="s">
        <v>362</v>
      </c>
      <c r="E127" s="24" t="s">
        <v>28</v>
      </c>
      <c r="F127" s="24" t="s">
        <v>18</v>
      </c>
      <c r="G127" s="24">
        <v>23</v>
      </c>
      <c r="H127" s="36">
        <v>65</v>
      </c>
      <c r="I127" s="36"/>
      <c r="J127" s="36">
        <v>20</v>
      </c>
      <c r="K127" s="36">
        <f t="shared" si="2"/>
        <v>1515</v>
      </c>
      <c r="L127" s="32" t="s">
        <v>16</v>
      </c>
      <c r="M127" s="24" t="s">
        <v>363</v>
      </c>
    </row>
    <row r="128" spans="1:13" s="15" customFormat="1" ht="15" customHeight="1">
      <c r="A128" s="32">
        <f t="shared" si="3"/>
        <v>121</v>
      </c>
      <c r="B128" s="24" t="s">
        <v>334</v>
      </c>
      <c r="C128" s="24" t="s">
        <v>364</v>
      </c>
      <c r="D128" s="24" t="s">
        <v>365</v>
      </c>
      <c r="E128" s="24" t="s">
        <v>28</v>
      </c>
      <c r="F128" s="24" t="s">
        <v>18</v>
      </c>
      <c r="G128" s="24">
        <v>4</v>
      </c>
      <c r="H128" s="36">
        <v>65</v>
      </c>
      <c r="I128" s="36"/>
      <c r="J128" s="36">
        <v>20</v>
      </c>
      <c r="K128" s="36">
        <f t="shared" si="2"/>
        <v>280</v>
      </c>
      <c r="L128" s="32" t="s">
        <v>16</v>
      </c>
      <c r="M128" s="24" t="s">
        <v>363</v>
      </c>
    </row>
    <row r="129" spans="1:13" s="15" customFormat="1" ht="15" customHeight="1">
      <c r="A129" s="32">
        <f t="shared" si="3"/>
        <v>122</v>
      </c>
      <c r="B129" s="24" t="s">
        <v>334</v>
      </c>
      <c r="C129" s="24" t="s">
        <v>366</v>
      </c>
      <c r="D129" s="24" t="s">
        <v>367</v>
      </c>
      <c r="E129" s="24" t="s">
        <v>28</v>
      </c>
      <c r="F129" s="24" t="s">
        <v>24</v>
      </c>
      <c r="G129" s="24">
        <v>1</v>
      </c>
      <c r="H129" s="36">
        <v>65</v>
      </c>
      <c r="I129" s="36"/>
      <c r="J129" s="36">
        <v>20</v>
      </c>
      <c r="K129" s="36">
        <f t="shared" si="2"/>
        <v>85</v>
      </c>
      <c r="L129" s="32" t="s">
        <v>16</v>
      </c>
      <c r="M129" s="24" t="s">
        <v>368</v>
      </c>
    </row>
    <row r="130" spans="1:13" s="15" customFormat="1" ht="15" customHeight="1">
      <c r="A130" s="32">
        <f t="shared" si="3"/>
        <v>123</v>
      </c>
      <c r="B130" s="24" t="s">
        <v>369</v>
      </c>
      <c r="C130" s="24" t="s">
        <v>370</v>
      </c>
      <c r="D130" s="24" t="s">
        <v>371</v>
      </c>
      <c r="E130" s="24" t="s">
        <v>28</v>
      </c>
      <c r="F130" s="24" t="s">
        <v>20</v>
      </c>
      <c r="G130" s="24">
        <v>1</v>
      </c>
      <c r="H130" s="36">
        <v>65</v>
      </c>
      <c r="I130" s="36"/>
      <c r="J130" s="36">
        <v>20</v>
      </c>
      <c r="K130" s="36">
        <f t="shared" si="2"/>
        <v>85</v>
      </c>
      <c r="L130" s="32" t="s">
        <v>16</v>
      </c>
      <c r="M130" s="24" t="s">
        <v>194</v>
      </c>
    </row>
    <row r="131" spans="1:13" s="15" customFormat="1" ht="15" customHeight="1">
      <c r="A131" s="32">
        <f t="shared" si="3"/>
        <v>124</v>
      </c>
      <c r="B131" s="24" t="s">
        <v>369</v>
      </c>
      <c r="C131" s="24" t="s">
        <v>372</v>
      </c>
      <c r="D131" s="24" t="s">
        <v>373</v>
      </c>
      <c r="E131" s="24" t="s">
        <v>28</v>
      </c>
      <c r="F131" s="24" t="s">
        <v>49</v>
      </c>
      <c r="G131" s="24">
        <v>45</v>
      </c>
      <c r="H131" s="36">
        <v>38</v>
      </c>
      <c r="I131" s="36"/>
      <c r="J131" s="36">
        <v>20</v>
      </c>
      <c r="K131" s="36">
        <f t="shared" si="2"/>
        <v>1730</v>
      </c>
      <c r="L131" s="32" t="s">
        <v>15</v>
      </c>
      <c r="M131" s="24" t="s">
        <v>374</v>
      </c>
    </row>
    <row r="132" spans="1:13" s="15" customFormat="1" ht="15" customHeight="1">
      <c r="A132" s="32">
        <f t="shared" si="3"/>
        <v>125</v>
      </c>
      <c r="B132" s="24" t="s">
        <v>369</v>
      </c>
      <c r="C132" s="24" t="s">
        <v>375</v>
      </c>
      <c r="D132" s="24" t="s">
        <v>376</v>
      </c>
      <c r="E132" s="24" t="s">
        <v>28</v>
      </c>
      <c r="F132" s="24" t="s">
        <v>49</v>
      </c>
      <c r="G132" s="24">
        <v>8</v>
      </c>
      <c r="H132" s="36">
        <v>38</v>
      </c>
      <c r="I132" s="36"/>
      <c r="J132" s="36">
        <v>20</v>
      </c>
      <c r="K132" s="36">
        <f t="shared" si="2"/>
        <v>324</v>
      </c>
      <c r="L132" s="32" t="s">
        <v>15</v>
      </c>
      <c r="M132" s="24" t="s">
        <v>374</v>
      </c>
    </row>
    <row r="133" spans="1:13" s="15" customFormat="1" ht="15" customHeight="1">
      <c r="A133" s="32">
        <f t="shared" si="3"/>
        <v>126</v>
      </c>
      <c r="B133" s="24" t="s">
        <v>369</v>
      </c>
      <c r="C133" s="24" t="s">
        <v>377</v>
      </c>
      <c r="D133" s="24" t="s">
        <v>378</v>
      </c>
      <c r="E133" s="24" t="s">
        <v>28</v>
      </c>
      <c r="F133" s="24" t="s">
        <v>379</v>
      </c>
      <c r="G133" s="24">
        <v>17</v>
      </c>
      <c r="H133" s="36">
        <v>38</v>
      </c>
      <c r="I133" s="36"/>
      <c r="J133" s="36">
        <v>20</v>
      </c>
      <c r="K133" s="36">
        <f t="shared" si="2"/>
        <v>666</v>
      </c>
      <c r="L133" s="32" t="s">
        <v>15</v>
      </c>
      <c r="M133" s="24" t="s">
        <v>374</v>
      </c>
    </row>
    <row r="134" spans="1:13" s="15" customFormat="1" ht="15" customHeight="1">
      <c r="A134" s="32">
        <f t="shared" si="3"/>
        <v>127</v>
      </c>
      <c r="B134" s="24" t="s">
        <v>369</v>
      </c>
      <c r="C134" s="24" t="s">
        <v>380</v>
      </c>
      <c r="D134" s="24" t="s">
        <v>381</v>
      </c>
      <c r="E134" s="24" t="s">
        <v>28</v>
      </c>
      <c r="F134" s="24" t="s">
        <v>379</v>
      </c>
      <c r="G134" s="24">
        <v>4</v>
      </c>
      <c r="H134" s="36">
        <v>38</v>
      </c>
      <c r="I134" s="36"/>
      <c r="J134" s="36">
        <v>20</v>
      </c>
      <c r="K134" s="36">
        <f t="shared" si="2"/>
        <v>172</v>
      </c>
      <c r="L134" s="32" t="s">
        <v>15</v>
      </c>
      <c r="M134" s="24" t="s">
        <v>374</v>
      </c>
    </row>
    <row r="135" spans="1:13" s="15" customFormat="1" ht="15" customHeight="1">
      <c r="A135" s="32">
        <f t="shared" si="3"/>
        <v>128</v>
      </c>
      <c r="B135" s="24" t="s">
        <v>369</v>
      </c>
      <c r="C135" s="24" t="s">
        <v>382</v>
      </c>
      <c r="D135" s="24" t="s">
        <v>383</v>
      </c>
      <c r="E135" s="24" t="s">
        <v>28</v>
      </c>
      <c r="F135" s="24" t="s">
        <v>384</v>
      </c>
      <c r="G135" s="24">
        <v>5</v>
      </c>
      <c r="H135" s="36">
        <v>38</v>
      </c>
      <c r="I135" s="36"/>
      <c r="J135" s="36">
        <v>20</v>
      </c>
      <c r="K135" s="36">
        <f t="shared" si="2"/>
        <v>210</v>
      </c>
      <c r="L135" s="32" t="s">
        <v>15</v>
      </c>
      <c r="M135" s="24" t="s">
        <v>374</v>
      </c>
    </row>
    <row r="136" spans="1:13" s="15" customFormat="1" ht="15" customHeight="1">
      <c r="A136" s="32">
        <f t="shared" si="3"/>
        <v>129</v>
      </c>
      <c r="B136" s="24" t="s">
        <v>369</v>
      </c>
      <c r="C136" s="24" t="s">
        <v>385</v>
      </c>
      <c r="D136" s="24" t="s">
        <v>386</v>
      </c>
      <c r="E136" s="24" t="s">
        <v>28</v>
      </c>
      <c r="F136" s="24" t="s">
        <v>387</v>
      </c>
      <c r="G136" s="24">
        <v>60</v>
      </c>
      <c r="H136" s="36">
        <v>36</v>
      </c>
      <c r="I136" s="36"/>
      <c r="J136" s="36">
        <v>20</v>
      </c>
      <c r="K136" s="36">
        <f t="shared" si="2"/>
        <v>2180</v>
      </c>
      <c r="L136" s="32" t="s">
        <v>15</v>
      </c>
      <c r="M136" s="24" t="s">
        <v>374</v>
      </c>
    </row>
    <row r="137" spans="1:13" s="15" customFormat="1" ht="15" customHeight="1">
      <c r="A137" s="32">
        <f t="shared" si="3"/>
        <v>130</v>
      </c>
      <c r="B137" s="24" t="s">
        <v>369</v>
      </c>
      <c r="C137" s="24" t="s">
        <v>388</v>
      </c>
      <c r="D137" s="24" t="s">
        <v>389</v>
      </c>
      <c r="E137" s="24" t="s">
        <v>28</v>
      </c>
      <c r="F137" s="24" t="s">
        <v>387</v>
      </c>
      <c r="G137" s="24">
        <v>8</v>
      </c>
      <c r="H137" s="36">
        <v>36</v>
      </c>
      <c r="I137" s="36"/>
      <c r="J137" s="36">
        <v>20</v>
      </c>
      <c r="K137" s="36">
        <f t="shared" ref="K137:K189" si="4">(G137*H137)+I137+J137</f>
        <v>308</v>
      </c>
      <c r="L137" s="32" t="s">
        <v>15</v>
      </c>
      <c r="M137" s="24" t="s">
        <v>374</v>
      </c>
    </row>
    <row r="138" spans="1:13" s="15" customFormat="1" ht="15" customHeight="1">
      <c r="A138" s="32">
        <f t="shared" ref="A138:A189" si="5">A137+1</f>
        <v>131</v>
      </c>
      <c r="B138" s="24" t="s">
        <v>369</v>
      </c>
      <c r="C138" s="24" t="s">
        <v>390</v>
      </c>
      <c r="D138" s="24" t="s">
        <v>391</v>
      </c>
      <c r="E138" s="24" t="s">
        <v>28</v>
      </c>
      <c r="F138" s="24" t="s">
        <v>387</v>
      </c>
      <c r="G138" s="24">
        <v>20</v>
      </c>
      <c r="H138" s="36">
        <v>36</v>
      </c>
      <c r="I138" s="36"/>
      <c r="J138" s="36">
        <v>20</v>
      </c>
      <c r="K138" s="36">
        <f t="shared" si="4"/>
        <v>740</v>
      </c>
      <c r="L138" s="32" t="s">
        <v>15</v>
      </c>
      <c r="M138" s="24" t="s">
        <v>374</v>
      </c>
    </row>
    <row r="139" spans="1:13" s="15" customFormat="1" ht="15" customHeight="1">
      <c r="A139" s="32">
        <f t="shared" si="5"/>
        <v>132</v>
      </c>
      <c r="B139" s="24" t="s">
        <v>369</v>
      </c>
      <c r="C139" s="24" t="s">
        <v>392</v>
      </c>
      <c r="D139" s="24" t="s">
        <v>393</v>
      </c>
      <c r="E139" s="24" t="s">
        <v>28</v>
      </c>
      <c r="F139" s="24" t="s">
        <v>387</v>
      </c>
      <c r="G139" s="24">
        <v>2</v>
      </c>
      <c r="H139" s="36">
        <v>36</v>
      </c>
      <c r="I139" s="36"/>
      <c r="J139" s="36">
        <v>20</v>
      </c>
      <c r="K139" s="36">
        <f t="shared" si="4"/>
        <v>92</v>
      </c>
      <c r="L139" s="32" t="s">
        <v>15</v>
      </c>
      <c r="M139" s="24" t="s">
        <v>374</v>
      </c>
    </row>
    <row r="140" spans="1:13" s="15" customFormat="1" ht="15" customHeight="1">
      <c r="A140" s="32">
        <f t="shared" si="5"/>
        <v>133</v>
      </c>
      <c r="B140" s="24" t="s">
        <v>369</v>
      </c>
      <c r="C140" s="24" t="s">
        <v>394</v>
      </c>
      <c r="D140" s="24" t="s">
        <v>395</v>
      </c>
      <c r="E140" s="24" t="s">
        <v>28</v>
      </c>
      <c r="F140" s="24" t="s">
        <v>387</v>
      </c>
      <c r="G140" s="24">
        <v>3</v>
      </c>
      <c r="H140" s="36">
        <v>36</v>
      </c>
      <c r="I140" s="36"/>
      <c r="J140" s="36">
        <v>20</v>
      </c>
      <c r="K140" s="36">
        <f t="shared" si="4"/>
        <v>128</v>
      </c>
      <c r="L140" s="32" t="s">
        <v>15</v>
      </c>
      <c r="M140" s="24" t="s">
        <v>374</v>
      </c>
    </row>
    <row r="141" spans="1:13" s="15" customFormat="1" ht="15" customHeight="1">
      <c r="A141" s="32">
        <f t="shared" si="5"/>
        <v>134</v>
      </c>
      <c r="B141" s="24" t="s">
        <v>369</v>
      </c>
      <c r="C141" s="24" t="s">
        <v>396</v>
      </c>
      <c r="D141" s="24" t="s">
        <v>397</v>
      </c>
      <c r="E141" s="24" t="s">
        <v>28</v>
      </c>
      <c r="F141" s="24" t="s">
        <v>379</v>
      </c>
      <c r="G141" s="24">
        <v>75</v>
      </c>
      <c r="H141" s="36">
        <v>38</v>
      </c>
      <c r="I141" s="36"/>
      <c r="J141" s="36">
        <v>20</v>
      </c>
      <c r="K141" s="36">
        <f t="shared" si="4"/>
        <v>2870</v>
      </c>
      <c r="L141" s="32" t="s">
        <v>15</v>
      </c>
      <c r="M141" s="24" t="s">
        <v>374</v>
      </c>
    </row>
    <row r="142" spans="1:13" s="15" customFormat="1" ht="15" customHeight="1">
      <c r="A142" s="32">
        <f t="shared" si="5"/>
        <v>135</v>
      </c>
      <c r="B142" s="24" t="s">
        <v>369</v>
      </c>
      <c r="C142" s="24" t="s">
        <v>398</v>
      </c>
      <c r="D142" s="24" t="s">
        <v>399</v>
      </c>
      <c r="E142" s="24" t="s">
        <v>28</v>
      </c>
      <c r="F142" s="24" t="s">
        <v>49</v>
      </c>
      <c r="G142" s="24">
        <v>14</v>
      </c>
      <c r="H142" s="36">
        <v>38</v>
      </c>
      <c r="I142" s="36"/>
      <c r="J142" s="36">
        <v>20</v>
      </c>
      <c r="K142" s="36">
        <f t="shared" si="4"/>
        <v>552</v>
      </c>
      <c r="L142" s="32" t="s">
        <v>15</v>
      </c>
      <c r="M142" s="24" t="s">
        <v>374</v>
      </c>
    </row>
    <row r="143" spans="1:13" s="15" customFormat="1" ht="15" customHeight="1">
      <c r="A143" s="32">
        <f t="shared" si="5"/>
        <v>136</v>
      </c>
      <c r="B143" s="24" t="s">
        <v>369</v>
      </c>
      <c r="C143" s="24" t="s">
        <v>400</v>
      </c>
      <c r="D143" s="24" t="s">
        <v>401</v>
      </c>
      <c r="E143" s="24" t="s">
        <v>28</v>
      </c>
      <c r="F143" s="24" t="s">
        <v>384</v>
      </c>
      <c r="G143" s="24">
        <v>45</v>
      </c>
      <c r="H143" s="36">
        <v>38</v>
      </c>
      <c r="I143" s="36"/>
      <c r="J143" s="36">
        <v>20</v>
      </c>
      <c r="K143" s="36">
        <f t="shared" si="4"/>
        <v>1730</v>
      </c>
      <c r="L143" s="32" t="s">
        <v>15</v>
      </c>
      <c r="M143" s="24" t="s">
        <v>374</v>
      </c>
    </row>
    <row r="144" spans="1:13" s="15" customFormat="1" ht="15" customHeight="1">
      <c r="A144" s="32">
        <f t="shared" si="5"/>
        <v>137</v>
      </c>
      <c r="B144" s="24" t="s">
        <v>369</v>
      </c>
      <c r="C144" s="24" t="s">
        <v>402</v>
      </c>
      <c r="D144" s="24" t="s">
        <v>403</v>
      </c>
      <c r="E144" s="24" t="s">
        <v>28</v>
      </c>
      <c r="F144" s="24" t="s">
        <v>384</v>
      </c>
      <c r="G144" s="24">
        <v>7</v>
      </c>
      <c r="H144" s="36">
        <v>38</v>
      </c>
      <c r="I144" s="36"/>
      <c r="J144" s="36">
        <v>20</v>
      </c>
      <c r="K144" s="36">
        <f t="shared" si="4"/>
        <v>286</v>
      </c>
      <c r="L144" s="32" t="s">
        <v>15</v>
      </c>
      <c r="M144" s="24" t="s">
        <v>374</v>
      </c>
    </row>
    <row r="145" spans="1:13" s="15" customFormat="1" ht="15" customHeight="1">
      <c r="A145" s="32">
        <f t="shared" si="5"/>
        <v>138</v>
      </c>
      <c r="B145" s="24" t="s">
        <v>369</v>
      </c>
      <c r="C145" s="24" t="s">
        <v>404</v>
      </c>
      <c r="D145" s="24" t="s">
        <v>405</v>
      </c>
      <c r="E145" s="38" t="s">
        <v>28</v>
      </c>
      <c r="F145" s="24" t="s">
        <v>39</v>
      </c>
      <c r="G145" s="24">
        <v>15</v>
      </c>
      <c r="H145" s="36">
        <v>42</v>
      </c>
      <c r="I145" s="36"/>
      <c r="J145" s="36">
        <v>20</v>
      </c>
      <c r="K145" s="36">
        <f t="shared" si="4"/>
        <v>650</v>
      </c>
      <c r="L145" s="39" t="s">
        <v>15</v>
      </c>
      <c r="M145" s="24" t="s">
        <v>99</v>
      </c>
    </row>
    <row r="146" spans="1:13" s="15" customFormat="1" ht="15" customHeight="1">
      <c r="A146" s="32">
        <f t="shared" si="5"/>
        <v>139</v>
      </c>
      <c r="B146" s="24" t="s">
        <v>369</v>
      </c>
      <c r="C146" s="24" t="s">
        <v>406</v>
      </c>
      <c r="D146" s="24" t="s">
        <v>407</v>
      </c>
      <c r="E146" s="38" t="s">
        <v>28</v>
      </c>
      <c r="F146" s="24" t="s">
        <v>39</v>
      </c>
      <c r="G146" s="24">
        <v>20</v>
      </c>
      <c r="H146" s="36">
        <v>42</v>
      </c>
      <c r="I146" s="36"/>
      <c r="J146" s="36">
        <v>20</v>
      </c>
      <c r="K146" s="36">
        <f t="shared" si="4"/>
        <v>860</v>
      </c>
      <c r="L146" s="39" t="s">
        <v>15</v>
      </c>
      <c r="M146" s="24" t="s">
        <v>99</v>
      </c>
    </row>
    <row r="147" spans="1:13" s="15" customFormat="1" ht="15" customHeight="1">
      <c r="A147" s="32">
        <f t="shared" si="5"/>
        <v>140</v>
      </c>
      <c r="B147" s="24" t="s">
        <v>369</v>
      </c>
      <c r="C147" s="24" t="s">
        <v>408</v>
      </c>
      <c r="D147" s="24" t="s">
        <v>409</v>
      </c>
      <c r="E147" s="38" t="s">
        <v>28</v>
      </c>
      <c r="F147" s="24" t="s">
        <v>39</v>
      </c>
      <c r="G147" s="24">
        <v>105</v>
      </c>
      <c r="H147" s="36">
        <v>42</v>
      </c>
      <c r="I147" s="36"/>
      <c r="J147" s="36">
        <v>20</v>
      </c>
      <c r="K147" s="36">
        <f t="shared" si="4"/>
        <v>4430</v>
      </c>
      <c r="L147" s="39" t="s">
        <v>15</v>
      </c>
      <c r="M147" s="24" t="s">
        <v>99</v>
      </c>
    </row>
    <row r="148" spans="1:13" s="15" customFormat="1" ht="15" customHeight="1">
      <c r="A148" s="32">
        <f t="shared" si="5"/>
        <v>141</v>
      </c>
      <c r="B148" s="24" t="s">
        <v>369</v>
      </c>
      <c r="C148" s="24" t="s">
        <v>410</v>
      </c>
      <c r="D148" s="24" t="s">
        <v>411</v>
      </c>
      <c r="E148" s="38" t="s">
        <v>28</v>
      </c>
      <c r="F148" s="24" t="s">
        <v>39</v>
      </c>
      <c r="G148" s="24">
        <v>9</v>
      </c>
      <c r="H148" s="36">
        <v>42</v>
      </c>
      <c r="I148" s="36"/>
      <c r="J148" s="36">
        <v>20</v>
      </c>
      <c r="K148" s="36">
        <f t="shared" si="4"/>
        <v>398</v>
      </c>
      <c r="L148" s="39" t="s">
        <v>15</v>
      </c>
      <c r="M148" s="24" t="s">
        <v>99</v>
      </c>
    </row>
    <row r="149" spans="1:13" s="15" customFormat="1" ht="15" customHeight="1">
      <c r="A149" s="32">
        <f t="shared" si="5"/>
        <v>142</v>
      </c>
      <c r="B149" s="24" t="s">
        <v>369</v>
      </c>
      <c r="C149" s="24" t="s">
        <v>412</v>
      </c>
      <c r="D149" s="24" t="s">
        <v>413</v>
      </c>
      <c r="E149" s="38" t="s">
        <v>28</v>
      </c>
      <c r="F149" s="24" t="s">
        <v>39</v>
      </c>
      <c r="G149" s="24">
        <v>3</v>
      </c>
      <c r="H149" s="36">
        <v>42</v>
      </c>
      <c r="I149" s="36"/>
      <c r="J149" s="36">
        <v>20</v>
      </c>
      <c r="K149" s="36">
        <f t="shared" si="4"/>
        <v>146</v>
      </c>
      <c r="L149" s="39" t="s">
        <v>15</v>
      </c>
      <c r="M149" s="24" t="s">
        <v>99</v>
      </c>
    </row>
    <row r="150" spans="1:13" s="15" customFormat="1" ht="15" customHeight="1">
      <c r="A150" s="32">
        <f t="shared" si="5"/>
        <v>143</v>
      </c>
      <c r="B150" s="24" t="s">
        <v>414</v>
      </c>
      <c r="C150" s="24" t="s">
        <v>415</v>
      </c>
      <c r="D150" s="24" t="s">
        <v>416</v>
      </c>
      <c r="E150" s="38" t="s">
        <v>28</v>
      </c>
      <c r="F150" s="24" t="s">
        <v>26</v>
      </c>
      <c r="G150" s="24">
        <v>21</v>
      </c>
      <c r="H150" s="36">
        <v>210</v>
      </c>
      <c r="I150" s="36"/>
      <c r="J150" s="36"/>
      <c r="K150" s="36">
        <f t="shared" si="4"/>
        <v>4410</v>
      </c>
      <c r="L150" s="39" t="s">
        <v>35</v>
      </c>
      <c r="M150" s="24" t="s">
        <v>80</v>
      </c>
    </row>
    <row r="151" spans="1:13" s="15" customFormat="1" ht="15" customHeight="1">
      <c r="A151" s="32"/>
      <c r="B151" s="24" t="s">
        <v>414</v>
      </c>
      <c r="C151" s="24" t="s">
        <v>415</v>
      </c>
      <c r="D151" s="24" t="s">
        <v>416</v>
      </c>
      <c r="E151" s="38" t="s">
        <v>28</v>
      </c>
      <c r="F151" s="24" t="s">
        <v>26</v>
      </c>
      <c r="G151" s="24">
        <v>15</v>
      </c>
      <c r="H151" s="36">
        <v>140</v>
      </c>
      <c r="I151" s="36"/>
      <c r="J151" s="36">
        <v>20</v>
      </c>
      <c r="K151" s="36">
        <f t="shared" si="4"/>
        <v>2120</v>
      </c>
      <c r="L151" s="39" t="s">
        <v>503</v>
      </c>
      <c r="M151" s="24" t="s">
        <v>80</v>
      </c>
    </row>
    <row r="152" spans="1:13" s="15" customFormat="1" ht="15" customHeight="1">
      <c r="A152" s="32">
        <f>A150+1</f>
        <v>144</v>
      </c>
      <c r="B152" s="24" t="s">
        <v>414</v>
      </c>
      <c r="C152" s="24" t="s">
        <v>417</v>
      </c>
      <c r="D152" s="24" t="s">
        <v>418</v>
      </c>
      <c r="E152" s="24" t="s">
        <v>28</v>
      </c>
      <c r="F152" s="24" t="s">
        <v>43</v>
      </c>
      <c r="G152" s="24">
        <v>45</v>
      </c>
      <c r="H152" s="36">
        <v>38</v>
      </c>
      <c r="I152" s="36"/>
      <c r="J152" s="36">
        <v>20</v>
      </c>
      <c r="K152" s="36">
        <f t="shared" si="4"/>
        <v>1730</v>
      </c>
      <c r="L152" s="32" t="s">
        <v>15</v>
      </c>
      <c r="M152" s="24" t="s">
        <v>213</v>
      </c>
    </row>
    <row r="153" spans="1:13" s="15" customFormat="1" ht="15" customHeight="1">
      <c r="A153" s="32">
        <f t="shared" si="5"/>
        <v>145</v>
      </c>
      <c r="B153" s="24" t="s">
        <v>414</v>
      </c>
      <c r="C153" s="24" t="s">
        <v>419</v>
      </c>
      <c r="D153" s="24" t="s">
        <v>420</v>
      </c>
      <c r="E153" s="24" t="s">
        <v>28</v>
      </c>
      <c r="F153" s="24" t="s">
        <v>20</v>
      </c>
      <c r="G153" s="24">
        <v>15</v>
      </c>
      <c r="H153" s="36">
        <v>181</v>
      </c>
      <c r="I153" s="36"/>
      <c r="J153" s="36">
        <v>20</v>
      </c>
      <c r="K153" s="36">
        <f t="shared" si="4"/>
        <v>2735</v>
      </c>
      <c r="L153" s="32" t="s">
        <v>35</v>
      </c>
      <c r="M153" s="24" t="s">
        <v>194</v>
      </c>
    </row>
    <row r="154" spans="1:13" s="15" customFormat="1" ht="15" customHeight="1">
      <c r="A154" s="32">
        <f t="shared" si="5"/>
        <v>146</v>
      </c>
      <c r="B154" s="24" t="s">
        <v>414</v>
      </c>
      <c r="C154" s="24" t="s">
        <v>421</v>
      </c>
      <c r="D154" s="24" t="s">
        <v>422</v>
      </c>
      <c r="E154" s="24" t="s">
        <v>28</v>
      </c>
      <c r="F154" s="24" t="s">
        <v>43</v>
      </c>
      <c r="G154" s="24">
        <v>123</v>
      </c>
      <c r="H154" s="36">
        <v>38</v>
      </c>
      <c r="I154" s="36"/>
      <c r="J154" s="36">
        <v>20</v>
      </c>
      <c r="K154" s="36">
        <f t="shared" si="4"/>
        <v>4694</v>
      </c>
      <c r="L154" s="32" t="s">
        <v>15</v>
      </c>
      <c r="M154" s="24" t="s">
        <v>213</v>
      </c>
    </row>
    <row r="155" spans="1:13" s="15" customFormat="1" ht="15" customHeight="1">
      <c r="A155" s="32">
        <f t="shared" si="5"/>
        <v>147</v>
      </c>
      <c r="B155" s="24" t="s">
        <v>414</v>
      </c>
      <c r="C155" s="24" t="s">
        <v>423</v>
      </c>
      <c r="D155" s="24" t="s">
        <v>424</v>
      </c>
      <c r="E155" s="24" t="s">
        <v>28</v>
      </c>
      <c r="F155" s="24" t="s">
        <v>43</v>
      </c>
      <c r="G155" s="24">
        <v>27</v>
      </c>
      <c r="H155" s="36">
        <v>38</v>
      </c>
      <c r="I155" s="36"/>
      <c r="J155" s="36">
        <v>20</v>
      </c>
      <c r="K155" s="36">
        <f t="shared" si="4"/>
        <v>1046</v>
      </c>
      <c r="L155" s="32" t="s">
        <v>15</v>
      </c>
      <c r="M155" s="24" t="s">
        <v>213</v>
      </c>
    </row>
    <row r="156" spans="1:13" s="15" customFormat="1" ht="15" customHeight="1">
      <c r="A156" s="32">
        <f t="shared" si="5"/>
        <v>148</v>
      </c>
      <c r="B156" s="24" t="s">
        <v>425</v>
      </c>
      <c r="C156" s="24" t="s">
        <v>426</v>
      </c>
      <c r="D156" s="24" t="s">
        <v>427</v>
      </c>
      <c r="E156" s="24" t="s">
        <v>28</v>
      </c>
      <c r="F156" s="24" t="s">
        <v>428</v>
      </c>
      <c r="G156" s="24">
        <v>4</v>
      </c>
      <c r="H156" s="36">
        <v>76</v>
      </c>
      <c r="I156" s="36"/>
      <c r="J156" s="36">
        <v>20</v>
      </c>
      <c r="K156" s="36">
        <f t="shared" si="4"/>
        <v>324</v>
      </c>
      <c r="L156" s="32" t="s">
        <v>16</v>
      </c>
      <c r="M156" s="24" t="s">
        <v>429</v>
      </c>
    </row>
    <row r="157" spans="1:13" s="15" customFormat="1" ht="15" customHeight="1">
      <c r="A157" s="32">
        <f t="shared" si="5"/>
        <v>149</v>
      </c>
      <c r="B157" s="24" t="s">
        <v>425</v>
      </c>
      <c r="C157" s="24" t="s">
        <v>430</v>
      </c>
      <c r="D157" s="24" t="s">
        <v>431</v>
      </c>
      <c r="E157" s="24" t="s">
        <v>28</v>
      </c>
      <c r="F157" s="24" t="s">
        <v>20</v>
      </c>
      <c r="G157" s="24">
        <v>15</v>
      </c>
      <c r="H157" s="36">
        <v>38</v>
      </c>
      <c r="I157" s="36"/>
      <c r="J157" s="36">
        <v>20</v>
      </c>
      <c r="K157" s="36">
        <f t="shared" si="4"/>
        <v>590</v>
      </c>
      <c r="L157" s="32" t="s">
        <v>15</v>
      </c>
      <c r="M157" s="24" t="s">
        <v>432</v>
      </c>
    </row>
    <row r="158" spans="1:13" s="15" customFormat="1" ht="15" customHeight="1">
      <c r="A158" s="32">
        <f t="shared" si="5"/>
        <v>150</v>
      </c>
      <c r="B158" s="24" t="s">
        <v>425</v>
      </c>
      <c r="C158" s="24" t="s">
        <v>433</v>
      </c>
      <c r="D158" s="24" t="s">
        <v>434</v>
      </c>
      <c r="E158" s="24" t="s">
        <v>28</v>
      </c>
      <c r="F158" s="24" t="s">
        <v>32</v>
      </c>
      <c r="G158" s="24">
        <v>5</v>
      </c>
      <c r="H158" s="36">
        <v>70</v>
      </c>
      <c r="I158" s="36"/>
      <c r="J158" s="36">
        <v>20</v>
      </c>
      <c r="K158" s="36">
        <f t="shared" si="4"/>
        <v>370</v>
      </c>
      <c r="L158" s="32" t="s">
        <v>16</v>
      </c>
      <c r="M158" s="24" t="s">
        <v>176</v>
      </c>
    </row>
    <row r="159" spans="1:13" s="15" customFormat="1" ht="15" customHeight="1">
      <c r="A159" s="32">
        <f t="shared" si="5"/>
        <v>151</v>
      </c>
      <c r="B159" s="24" t="s">
        <v>425</v>
      </c>
      <c r="C159" s="24" t="s">
        <v>435</v>
      </c>
      <c r="D159" s="24" t="s">
        <v>436</v>
      </c>
      <c r="E159" s="24" t="s">
        <v>28</v>
      </c>
      <c r="F159" s="24" t="s">
        <v>20</v>
      </c>
      <c r="G159" s="24">
        <v>8</v>
      </c>
      <c r="H159" s="36">
        <v>65</v>
      </c>
      <c r="I159" s="36"/>
      <c r="J159" s="36">
        <v>20</v>
      </c>
      <c r="K159" s="36">
        <f t="shared" si="4"/>
        <v>540</v>
      </c>
      <c r="L159" s="32" t="s">
        <v>16</v>
      </c>
      <c r="M159" s="24" t="s">
        <v>194</v>
      </c>
    </row>
    <row r="160" spans="1:13" s="15" customFormat="1" ht="15" customHeight="1">
      <c r="A160" s="32">
        <f t="shared" si="5"/>
        <v>152</v>
      </c>
      <c r="B160" s="24" t="s">
        <v>425</v>
      </c>
      <c r="C160" s="24" t="s">
        <v>437</v>
      </c>
      <c r="D160" s="24" t="s">
        <v>438</v>
      </c>
      <c r="E160" s="24" t="s">
        <v>28</v>
      </c>
      <c r="F160" s="24" t="s">
        <v>33</v>
      </c>
      <c r="G160" s="24">
        <v>4</v>
      </c>
      <c r="H160" s="36">
        <v>70</v>
      </c>
      <c r="I160" s="36"/>
      <c r="J160" s="36">
        <v>20</v>
      </c>
      <c r="K160" s="36">
        <f t="shared" si="4"/>
        <v>300</v>
      </c>
      <c r="L160" s="32" t="s">
        <v>16</v>
      </c>
      <c r="M160" s="24" t="s">
        <v>288</v>
      </c>
    </row>
    <row r="161" spans="1:13" s="15" customFormat="1" ht="15" customHeight="1">
      <c r="A161" s="32">
        <f t="shared" si="5"/>
        <v>153</v>
      </c>
      <c r="B161" s="24" t="s">
        <v>425</v>
      </c>
      <c r="C161" s="24" t="s">
        <v>439</v>
      </c>
      <c r="D161" s="24" t="s">
        <v>440</v>
      </c>
      <c r="E161" s="24" t="s">
        <v>28</v>
      </c>
      <c r="F161" s="24" t="s">
        <v>19</v>
      </c>
      <c r="G161" s="24">
        <v>7</v>
      </c>
      <c r="H161" s="36">
        <v>181</v>
      </c>
      <c r="I161" s="36"/>
      <c r="J161" s="36">
        <v>20</v>
      </c>
      <c r="K161" s="36">
        <f t="shared" si="4"/>
        <v>1287</v>
      </c>
      <c r="L161" s="32" t="s">
        <v>35</v>
      </c>
      <c r="M161" s="24" t="s">
        <v>187</v>
      </c>
    </row>
    <row r="162" spans="1:13" s="15" customFormat="1" ht="15" customHeight="1">
      <c r="A162" s="32">
        <f t="shared" si="5"/>
        <v>154</v>
      </c>
      <c r="B162" s="24" t="s">
        <v>425</v>
      </c>
      <c r="C162" s="24" t="s">
        <v>441</v>
      </c>
      <c r="D162" s="24" t="s">
        <v>442</v>
      </c>
      <c r="E162" s="24" t="s">
        <v>28</v>
      </c>
      <c r="F162" s="24" t="s">
        <v>20</v>
      </c>
      <c r="G162" s="24">
        <v>5</v>
      </c>
      <c r="H162" s="36">
        <v>38</v>
      </c>
      <c r="I162" s="36"/>
      <c r="J162" s="36">
        <v>20</v>
      </c>
      <c r="K162" s="36">
        <f t="shared" si="4"/>
        <v>210</v>
      </c>
      <c r="L162" s="32" t="s">
        <v>15</v>
      </c>
      <c r="M162" s="24" t="s">
        <v>432</v>
      </c>
    </row>
    <row r="163" spans="1:13" s="15" customFormat="1" ht="15" customHeight="1">
      <c r="A163" s="32">
        <f t="shared" si="5"/>
        <v>155</v>
      </c>
      <c r="B163" s="24" t="s">
        <v>425</v>
      </c>
      <c r="C163" s="24" t="s">
        <v>443</v>
      </c>
      <c r="D163" s="24" t="s">
        <v>444</v>
      </c>
      <c r="E163" s="24" t="s">
        <v>28</v>
      </c>
      <c r="F163" s="24" t="s">
        <v>24</v>
      </c>
      <c r="G163" s="24">
        <v>45</v>
      </c>
      <c r="H163" s="36">
        <v>38</v>
      </c>
      <c r="I163" s="36"/>
      <c r="J163" s="36">
        <v>20</v>
      </c>
      <c r="K163" s="36">
        <f t="shared" si="4"/>
        <v>1730</v>
      </c>
      <c r="L163" s="32" t="s">
        <v>15</v>
      </c>
      <c r="M163" s="24" t="s">
        <v>149</v>
      </c>
    </row>
    <row r="164" spans="1:13" s="15" customFormat="1" ht="15" customHeight="1">
      <c r="A164" s="32">
        <f t="shared" si="5"/>
        <v>156</v>
      </c>
      <c r="B164" s="24" t="s">
        <v>425</v>
      </c>
      <c r="C164" s="24" t="s">
        <v>445</v>
      </c>
      <c r="D164" s="24" t="s">
        <v>446</v>
      </c>
      <c r="E164" s="24" t="s">
        <v>28</v>
      </c>
      <c r="F164" s="24" t="s">
        <v>24</v>
      </c>
      <c r="G164" s="24">
        <v>75</v>
      </c>
      <c r="H164" s="36">
        <v>38</v>
      </c>
      <c r="I164" s="36"/>
      <c r="J164" s="36">
        <v>20</v>
      </c>
      <c r="K164" s="36">
        <f t="shared" si="4"/>
        <v>2870</v>
      </c>
      <c r="L164" s="32" t="s">
        <v>15</v>
      </c>
      <c r="M164" s="24" t="s">
        <v>149</v>
      </c>
    </row>
    <row r="165" spans="1:13" s="15" customFormat="1" ht="15" customHeight="1">
      <c r="A165" s="32">
        <f t="shared" si="5"/>
        <v>157</v>
      </c>
      <c r="B165" s="24" t="s">
        <v>425</v>
      </c>
      <c r="C165" s="24" t="s">
        <v>447</v>
      </c>
      <c r="D165" s="24" t="s">
        <v>448</v>
      </c>
      <c r="E165" s="24" t="s">
        <v>28</v>
      </c>
      <c r="F165" s="24" t="s">
        <v>24</v>
      </c>
      <c r="G165" s="24">
        <v>75</v>
      </c>
      <c r="H165" s="36">
        <v>38</v>
      </c>
      <c r="I165" s="36"/>
      <c r="J165" s="36">
        <v>20</v>
      </c>
      <c r="K165" s="36">
        <f t="shared" si="4"/>
        <v>2870</v>
      </c>
      <c r="L165" s="32" t="s">
        <v>15</v>
      </c>
      <c r="M165" s="24" t="s">
        <v>149</v>
      </c>
    </row>
    <row r="166" spans="1:13" s="15" customFormat="1" ht="15" customHeight="1">
      <c r="A166" s="32">
        <f t="shared" si="5"/>
        <v>158</v>
      </c>
      <c r="B166" s="24" t="s">
        <v>425</v>
      </c>
      <c r="C166" s="24" t="s">
        <v>449</v>
      </c>
      <c r="D166" s="24" t="s">
        <v>450</v>
      </c>
      <c r="E166" s="24" t="s">
        <v>28</v>
      </c>
      <c r="F166" s="24" t="s">
        <v>24</v>
      </c>
      <c r="G166" s="24">
        <v>5</v>
      </c>
      <c r="H166" s="36">
        <v>38</v>
      </c>
      <c r="I166" s="36"/>
      <c r="J166" s="36">
        <v>20</v>
      </c>
      <c r="K166" s="36">
        <f t="shared" si="4"/>
        <v>210</v>
      </c>
      <c r="L166" s="32" t="s">
        <v>15</v>
      </c>
      <c r="M166" s="24" t="s">
        <v>149</v>
      </c>
    </row>
    <row r="167" spans="1:13" s="15" customFormat="1" ht="15" customHeight="1">
      <c r="A167" s="32">
        <f t="shared" si="5"/>
        <v>159</v>
      </c>
      <c r="B167" s="24" t="s">
        <v>425</v>
      </c>
      <c r="C167" s="24" t="s">
        <v>451</v>
      </c>
      <c r="D167" s="24" t="s">
        <v>452</v>
      </c>
      <c r="E167" s="24" t="s">
        <v>28</v>
      </c>
      <c r="F167" s="24" t="s">
        <v>24</v>
      </c>
      <c r="G167" s="24">
        <v>27</v>
      </c>
      <c r="H167" s="36">
        <v>38</v>
      </c>
      <c r="I167" s="36"/>
      <c r="J167" s="36">
        <v>20</v>
      </c>
      <c r="K167" s="36">
        <f t="shared" si="4"/>
        <v>1046</v>
      </c>
      <c r="L167" s="32" t="s">
        <v>15</v>
      </c>
      <c r="M167" s="24" t="s">
        <v>453</v>
      </c>
    </row>
    <row r="168" spans="1:13" s="15" customFormat="1" ht="15" customHeight="1">
      <c r="A168" s="32">
        <f t="shared" si="5"/>
        <v>160</v>
      </c>
      <c r="B168" s="24" t="s">
        <v>425</v>
      </c>
      <c r="C168" s="24" t="s">
        <v>454</v>
      </c>
      <c r="D168" s="24" t="s">
        <v>455</v>
      </c>
      <c r="E168" s="24" t="s">
        <v>28</v>
      </c>
      <c r="F168" s="24" t="s">
        <v>33</v>
      </c>
      <c r="G168" s="24">
        <v>20</v>
      </c>
      <c r="H168" s="36">
        <v>181</v>
      </c>
      <c r="I168" s="36"/>
      <c r="J168" s="36">
        <v>20</v>
      </c>
      <c r="K168" s="36">
        <f t="shared" si="4"/>
        <v>3640</v>
      </c>
      <c r="L168" s="32" t="s">
        <v>35</v>
      </c>
      <c r="M168" s="24" t="s">
        <v>288</v>
      </c>
    </row>
    <row r="169" spans="1:13" s="15" customFormat="1" ht="15" customHeight="1">
      <c r="A169" s="32">
        <f t="shared" si="5"/>
        <v>161</v>
      </c>
      <c r="B169" s="24" t="s">
        <v>425</v>
      </c>
      <c r="C169" s="24" t="s">
        <v>456</v>
      </c>
      <c r="D169" s="24" t="s">
        <v>457</v>
      </c>
      <c r="E169" s="24" t="s">
        <v>28</v>
      </c>
      <c r="F169" s="24" t="s">
        <v>39</v>
      </c>
      <c r="G169" s="24">
        <v>15</v>
      </c>
      <c r="H169" s="36">
        <v>42</v>
      </c>
      <c r="I169" s="36"/>
      <c r="J169" s="36">
        <v>20</v>
      </c>
      <c r="K169" s="36">
        <f t="shared" si="4"/>
        <v>650</v>
      </c>
      <c r="L169" s="32" t="s">
        <v>15</v>
      </c>
      <c r="M169" s="24" t="s">
        <v>99</v>
      </c>
    </row>
    <row r="170" spans="1:13" s="15" customFormat="1" ht="15" customHeight="1">
      <c r="A170" s="32">
        <f t="shared" si="5"/>
        <v>162</v>
      </c>
      <c r="B170" s="24" t="s">
        <v>425</v>
      </c>
      <c r="C170" s="24" t="s">
        <v>458</v>
      </c>
      <c r="D170" s="24" t="s">
        <v>459</v>
      </c>
      <c r="E170" s="24" t="s">
        <v>28</v>
      </c>
      <c r="F170" s="24" t="s">
        <v>39</v>
      </c>
      <c r="G170" s="24">
        <v>2</v>
      </c>
      <c r="H170" s="36">
        <v>86</v>
      </c>
      <c r="I170" s="36"/>
      <c r="J170" s="36"/>
      <c r="K170" s="36">
        <f t="shared" si="4"/>
        <v>172</v>
      </c>
      <c r="L170" s="32" t="s">
        <v>16</v>
      </c>
      <c r="M170" s="24" t="s">
        <v>99</v>
      </c>
    </row>
    <row r="171" spans="1:13" s="15" customFormat="1" ht="15" customHeight="1">
      <c r="A171" s="32"/>
      <c r="B171" s="24" t="s">
        <v>425</v>
      </c>
      <c r="C171" s="24" t="s">
        <v>458</v>
      </c>
      <c r="D171" s="24" t="s">
        <v>459</v>
      </c>
      <c r="E171" s="24" t="s">
        <v>28</v>
      </c>
      <c r="F171" s="24" t="s">
        <v>39</v>
      </c>
      <c r="G171" s="24">
        <v>25</v>
      </c>
      <c r="H171" s="36">
        <v>220</v>
      </c>
      <c r="I171" s="36"/>
      <c r="J171" s="36">
        <v>20</v>
      </c>
      <c r="K171" s="36">
        <f t="shared" si="4"/>
        <v>5520</v>
      </c>
      <c r="L171" s="32" t="s">
        <v>35</v>
      </c>
      <c r="M171" s="24" t="s">
        <v>99</v>
      </c>
    </row>
    <row r="172" spans="1:13" s="15" customFormat="1" ht="15" customHeight="1">
      <c r="A172" s="32">
        <v>163</v>
      </c>
      <c r="B172" s="24" t="s">
        <v>460</v>
      </c>
      <c r="C172" s="24" t="s">
        <v>461</v>
      </c>
      <c r="D172" s="24" t="s">
        <v>462</v>
      </c>
      <c r="E172" s="24" t="s">
        <v>28</v>
      </c>
      <c r="F172" s="24" t="s">
        <v>20</v>
      </c>
      <c r="G172" s="24">
        <v>2</v>
      </c>
      <c r="H172" s="36">
        <v>38</v>
      </c>
      <c r="I172" s="36"/>
      <c r="J172" s="36">
        <v>20</v>
      </c>
      <c r="K172" s="36">
        <f t="shared" si="4"/>
        <v>96</v>
      </c>
      <c r="L172" s="32" t="s">
        <v>218</v>
      </c>
      <c r="M172" s="24" t="s">
        <v>432</v>
      </c>
    </row>
    <row r="173" spans="1:13" s="15" customFormat="1" ht="15" customHeight="1">
      <c r="A173" s="32">
        <f t="shared" si="5"/>
        <v>164</v>
      </c>
      <c r="B173" s="24" t="s">
        <v>460</v>
      </c>
      <c r="C173" s="24" t="s">
        <v>463</v>
      </c>
      <c r="D173" s="24" t="s">
        <v>464</v>
      </c>
      <c r="E173" s="24" t="s">
        <v>28</v>
      </c>
      <c r="F173" s="24" t="s">
        <v>26</v>
      </c>
      <c r="G173" s="24">
        <v>88</v>
      </c>
      <c r="H173" s="36">
        <v>38</v>
      </c>
      <c r="I173" s="36"/>
      <c r="J173" s="36">
        <v>20</v>
      </c>
      <c r="K173" s="36">
        <f t="shared" si="4"/>
        <v>3364</v>
      </c>
      <c r="L173" s="32" t="s">
        <v>15</v>
      </c>
      <c r="M173" s="24" t="s">
        <v>152</v>
      </c>
    </row>
    <row r="174" spans="1:13" s="15" customFormat="1" ht="15" customHeight="1">
      <c r="A174" s="32">
        <f t="shared" si="5"/>
        <v>165</v>
      </c>
      <c r="B174" s="24" t="s">
        <v>460</v>
      </c>
      <c r="C174" s="24" t="s">
        <v>465</v>
      </c>
      <c r="D174" s="24" t="s">
        <v>466</v>
      </c>
      <c r="E174" s="24" t="s">
        <v>28</v>
      </c>
      <c r="F174" s="24" t="s">
        <v>26</v>
      </c>
      <c r="G174" s="24">
        <v>30</v>
      </c>
      <c r="H174" s="36">
        <v>38</v>
      </c>
      <c r="I174" s="36"/>
      <c r="J174" s="36">
        <v>20</v>
      </c>
      <c r="K174" s="36">
        <f t="shared" si="4"/>
        <v>1160</v>
      </c>
      <c r="L174" s="32" t="s">
        <v>15</v>
      </c>
      <c r="M174" s="24" t="s">
        <v>152</v>
      </c>
    </row>
    <row r="175" spans="1:13" s="15" customFormat="1" ht="15" customHeight="1">
      <c r="A175" s="32">
        <f t="shared" si="5"/>
        <v>166</v>
      </c>
      <c r="B175" s="24" t="s">
        <v>460</v>
      </c>
      <c r="C175" s="24" t="s">
        <v>467</v>
      </c>
      <c r="D175" s="24" t="s">
        <v>468</v>
      </c>
      <c r="E175" s="24" t="s">
        <v>28</v>
      </c>
      <c r="F175" s="24" t="s">
        <v>20</v>
      </c>
      <c r="G175" s="24">
        <v>13</v>
      </c>
      <c r="H175" s="36">
        <v>65</v>
      </c>
      <c r="I175" s="36"/>
      <c r="J175" s="36">
        <v>20</v>
      </c>
      <c r="K175" s="36">
        <f t="shared" si="4"/>
        <v>865</v>
      </c>
      <c r="L175" s="32" t="s">
        <v>16</v>
      </c>
      <c r="M175" s="24" t="s">
        <v>432</v>
      </c>
    </row>
    <row r="176" spans="1:13" s="15" customFormat="1" ht="15" customHeight="1">
      <c r="A176" s="32">
        <f t="shared" si="5"/>
        <v>167</v>
      </c>
      <c r="B176" s="24" t="s">
        <v>460</v>
      </c>
      <c r="C176" s="24" t="s">
        <v>469</v>
      </c>
      <c r="D176" s="24" t="s">
        <v>470</v>
      </c>
      <c r="E176" s="24" t="s">
        <v>28</v>
      </c>
      <c r="F176" s="24" t="s">
        <v>20</v>
      </c>
      <c r="G176" s="24">
        <v>12</v>
      </c>
      <c r="H176" s="36">
        <v>38</v>
      </c>
      <c r="I176" s="36"/>
      <c r="J176" s="36">
        <v>20</v>
      </c>
      <c r="K176" s="36">
        <f t="shared" si="4"/>
        <v>476</v>
      </c>
      <c r="L176" s="32" t="s">
        <v>15</v>
      </c>
      <c r="M176" s="24" t="s">
        <v>432</v>
      </c>
    </row>
    <row r="177" spans="1:14" s="15" customFormat="1" ht="15" customHeight="1">
      <c r="A177" s="32">
        <f t="shared" si="5"/>
        <v>168</v>
      </c>
      <c r="B177" s="24" t="s">
        <v>460</v>
      </c>
      <c r="C177" s="24" t="s">
        <v>471</v>
      </c>
      <c r="D177" s="24" t="s">
        <v>472</v>
      </c>
      <c r="E177" s="24" t="s">
        <v>28</v>
      </c>
      <c r="F177" s="24" t="s">
        <v>20</v>
      </c>
      <c r="G177" s="24">
        <v>7</v>
      </c>
      <c r="H177" s="36">
        <v>65</v>
      </c>
      <c r="I177" s="36"/>
      <c r="J177" s="36">
        <v>20</v>
      </c>
      <c r="K177" s="36">
        <f t="shared" si="4"/>
        <v>475</v>
      </c>
      <c r="L177" s="32" t="s">
        <v>16</v>
      </c>
      <c r="M177" s="24" t="s">
        <v>194</v>
      </c>
    </row>
    <row r="178" spans="1:14" s="15" customFormat="1" ht="15" customHeight="1">
      <c r="A178" s="32">
        <f t="shared" si="5"/>
        <v>169</v>
      </c>
      <c r="B178" s="24" t="s">
        <v>460</v>
      </c>
      <c r="C178" s="24" t="s">
        <v>473</v>
      </c>
      <c r="D178" s="24" t="s">
        <v>474</v>
      </c>
      <c r="E178" s="24" t="s">
        <v>28</v>
      </c>
      <c r="F178" s="24" t="s">
        <v>39</v>
      </c>
      <c r="G178" s="24">
        <v>225</v>
      </c>
      <c r="H178" s="36">
        <v>42</v>
      </c>
      <c r="I178" s="36"/>
      <c r="J178" s="36">
        <v>20</v>
      </c>
      <c r="K178" s="36">
        <f t="shared" si="4"/>
        <v>9470</v>
      </c>
      <c r="L178" s="32" t="s">
        <v>15</v>
      </c>
      <c r="M178" s="24" t="s">
        <v>99</v>
      </c>
    </row>
    <row r="179" spans="1:14" s="15" customFormat="1" ht="15" customHeight="1">
      <c r="A179" s="32">
        <f t="shared" si="5"/>
        <v>170</v>
      </c>
      <c r="B179" s="24" t="s">
        <v>475</v>
      </c>
      <c r="C179" s="24" t="s">
        <v>476</v>
      </c>
      <c r="D179" s="24" t="s">
        <v>477</v>
      </c>
      <c r="E179" s="24" t="s">
        <v>28</v>
      </c>
      <c r="F179" s="24" t="s">
        <v>41</v>
      </c>
      <c r="G179" s="24">
        <v>31</v>
      </c>
      <c r="H179" s="36">
        <v>48</v>
      </c>
      <c r="I179" s="36"/>
      <c r="J179" s="36">
        <v>20</v>
      </c>
      <c r="K179" s="36">
        <f t="shared" si="4"/>
        <v>1508</v>
      </c>
      <c r="L179" s="32" t="s">
        <v>14</v>
      </c>
      <c r="M179" s="24" t="s">
        <v>102</v>
      </c>
    </row>
    <row r="180" spans="1:14" s="15" customFormat="1" ht="15" customHeight="1">
      <c r="A180" s="32">
        <f t="shared" si="5"/>
        <v>171</v>
      </c>
      <c r="B180" s="24" t="s">
        <v>475</v>
      </c>
      <c r="C180" s="24" t="s">
        <v>478</v>
      </c>
      <c r="D180" s="24" t="s">
        <v>479</v>
      </c>
      <c r="E180" s="24" t="s">
        <v>28</v>
      </c>
      <c r="F180" s="24" t="s">
        <v>480</v>
      </c>
      <c r="G180" s="24">
        <v>4</v>
      </c>
      <c r="H180" s="36">
        <v>40</v>
      </c>
      <c r="I180" s="36"/>
      <c r="J180" s="36">
        <v>20</v>
      </c>
      <c r="K180" s="36">
        <f t="shared" si="4"/>
        <v>180</v>
      </c>
      <c r="L180" s="32" t="s">
        <v>15</v>
      </c>
      <c r="M180" s="24" t="s">
        <v>481</v>
      </c>
    </row>
    <row r="181" spans="1:14" s="15" customFormat="1" ht="15" customHeight="1">
      <c r="A181" s="32">
        <f t="shared" si="5"/>
        <v>172</v>
      </c>
      <c r="B181" s="24" t="s">
        <v>475</v>
      </c>
      <c r="C181" s="24" t="s">
        <v>482</v>
      </c>
      <c r="D181" s="24" t="s">
        <v>483</v>
      </c>
      <c r="E181" s="24" t="s">
        <v>28</v>
      </c>
      <c r="F181" s="24" t="s">
        <v>480</v>
      </c>
      <c r="G181" s="24">
        <v>6</v>
      </c>
      <c r="H181" s="36">
        <v>70</v>
      </c>
      <c r="I181" s="36">
        <v>600</v>
      </c>
      <c r="J181" s="36">
        <v>20</v>
      </c>
      <c r="K181" s="36">
        <f t="shared" si="4"/>
        <v>1040</v>
      </c>
      <c r="L181" s="32" t="s">
        <v>16</v>
      </c>
      <c r="M181" s="24" t="s">
        <v>481</v>
      </c>
    </row>
    <row r="182" spans="1:14" s="15" customFormat="1" ht="15" customHeight="1">
      <c r="A182" s="32">
        <f t="shared" si="5"/>
        <v>173</v>
      </c>
      <c r="B182" s="24" t="s">
        <v>475</v>
      </c>
      <c r="C182" s="24" t="s">
        <v>484</v>
      </c>
      <c r="D182" s="24" t="s">
        <v>485</v>
      </c>
      <c r="E182" s="24" t="s">
        <v>28</v>
      </c>
      <c r="F182" s="24" t="s">
        <v>36</v>
      </c>
      <c r="G182" s="24">
        <v>20</v>
      </c>
      <c r="H182" s="36">
        <v>37</v>
      </c>
      <c r="I182" s="36"/>
      <c r="J182" s="36">
        <v>20</v>
      </c>
      <c r="K182" s="36">
        <f t="shared" si="4"/>
        <v>760</v>
      </c>
      <c r="L182" s="32" t="s">
        <v>15</v>
      </c>
      <c r="M182" s="24" t="s">
        <v>486</v>
      </c>
    </row>
    <row r="183" spans="1:14" s="15" customFormat="1" ht="15" customHeight="1">
      <c r="A183" s="32">
        <f t="shared" si="5"/>
        <v>174</v>
      </c>
      <c r="B183" s="24" t="s">
        <v>475</v>
      </c>
      <c r="C183" s="24" t="s">
        <v>487</v>
      </c>
      <c r="D183" s="24" t="s">
        <v>488</v>
      </c>
      <c r="E183" s="24" t="s">
        <v>28</v>
      </c>
      <c r="F183" s="24" t="s">
        <v>29</v>
      </c>
      <c r="G183" s="24">
        <v>29</v>
      </c>
      <c r="H183" s="36">
        <v>38</v>
      </c>
      <c r="I183" s="36"/>
      <c r="J183" s="36">
        <v>20</v>
      </c>
      <c r="K183" s="36">
        <f t="shared" si="4"/>
        <v>1122</v>
      </c>
      <c r="L183" s="32" t="s">
        <v>15</v>
      </c>
      <c r="M183" s="24" t="s">
        <v>249</v>
      </c>
    </row>
    <row r="184" spans="1:14" s="15" customFormat="1" ht="15.95" customHeight="1">
      <c r="A184" s="32">
        <f t="shared" si="5"/>
        <v>175</v>
      </c>
      <c r="B184" s="24" t="s">
        <v>475</v>
      </c>
      <c r="C184" s="24" t="s">
        <v>489</v>
      </c>
      <c r="D184" s="24" t="s">
        <v>490</v>
      </c>
      <c r="E184" s="24" t="s">
        <v>28</v>
      </c>
      <c r="F184" s="24" t="s">
        <v>19</v>
      </c>
      <c r="G184" s="24">
        <v>12</v>
      </c>
      <c r="H184" s="36">
        <v>38</v>
      </c>
      <c r="I184" s="36"/>
      <c r="J184" s="36">
        <v>20</v>
      </c>
      <c r="K184" s="36">
        <f t="shared" si="4"/>
        <v>476</v>
      </c>
      <c r="L184" s="32" t="s">
        <v>15</v>
      </c>
      <c r="M184" s="24" t="s">
        <v>187</v>
      </c>
    </row>
    <row r="185" spans="1:14" ht="15.95" customHeight="1">
      <c r="A185" s="32">
        <f t="shared" si="5"/>
        <v>176</v>
      </c>
      <c r="B185" s="24" t="s">
        <v>475</v>
      </c>
      <c r="C185" s="24" t="s">
        <v>491</v>
      </c>
      <c r="D185" s="24" t="s">
        <v>492</v>
      </c>
      <c r="E185" s="24" t="s">
        <v>28</v>
      </c>
      <c r="F185" s="24" t="s">
        <v>20</v>
      </c>
      <c r="G185" s="24">
        <v>2</v>
      </c>
      <c r="H185" s="36">
        <v>65</v>
      </c>
      <c r="I185" s="36"/>
      <c r="J185" s="36">
        <v>20</v>
      </c>
      <c r="K185" s="36">
        <f t="shared" si="4"/>
        <v>150</v>
      </c>
      <c r="L185" s="32" t="s">
        <v>16</v>
      </c>
      <c r="M185" s="24" t="s">
        <v>194</v>
      </c>
      <c r="N185" s="15"/>
    </row>
    <row r="186" spans="1:14" ht="15.95" customHeight="1">
      <c r="A186" s="32">
        <f t="shared" si="5"/>
        <v>177</v>
      </c>
      <c r="B186" s="24" t="s">
        <v>475</v>
      </c>
      <c r="C186" s="24" t="s">
        <v>493</v>
      </c>
      <c r="D186" s="24" t="s">
        <v>494</v>
      </c>
      <c r="E186" s="24" t="s">
        <v>28</v>
      </c>
      <c r="F186" s="24" t="s">
        <v>22</v>
      </c>
      <c r="G186" s="24">
        <v>18</v>
      </c>
      <c r="H186" s="42">
        <v>340</v>
      </c>
      <c r="I186" s="36"/>
      <c r="J186" s="36">
        <v>20</v>
      </c>
      <c r="K186" s="36">
        <f t="shared" si="4"/>
        <v>6140</v>
      </c>
      <c r="L186" s="32" t="s">
        <v>37</v>
      </c>
      <c r="M186" s="24" t="s">
        <v>77</v>
      </c>
      <c r="N186" s="15"/>
    </row>
    <row r="187" spans="1:14" ht="15.95" customHeight="1">
      <c r="A187" s="32">
        <f t="shared" si="5"/>
        <v>178</v>
      </c>
      <c r="B187" s="24" t="s">
        <v>475</v>
      </c>
      <c r="C187" s="24" t="s">
        <v>495</v>
      </c>
      <c r="D187" s="24" t="s">
        <v>496</v>
      </c>
      <c r="E187" s="24" t="s">
        <v>28</v>
      </c>
      <c r="F187" s="24" t="s">
        <v>39</v>
      </c>
      <c r="G187" s="24">
        <v>150</v>
      </c>
      <c r="H187" s="36">
        <v>42</v>
      </c>
      <c r="I187" s="36"/>
      <c r="J187" s="36">
        <v>20</v>
      </c>
      <c r="K187" s="36">
        <f t="shared" si="4"/>
        <v>6320</v>
      </c>
      <c r="L187" s="32" t="s">
        <v>15</v>
      </c>
      <c r="M187" s="24" t="s">
        <v>99</v>
      </c>
      <c r="N187" s="15"/>
    </row>
    <row r="188" spans="1:14" ht="15.95" customHeight="1">
      <c r="A188" s="32">
        <f t="shared" si="5"/>
        <v>179</v>
      </c>
      <c r="B188" s="24" t="s">
        <v>475</v>
      </c>
      <c r="C188" s="24" t="s">
        <v>497</v>
      </c>
      <c r="D188" s="24" t="s">
        <v>498</v>
      </c>
      <c r="E188" s="24" t="s">
        <v>28</v>
      </c>
      <c r="F188" s="24" t="s">
        <v>39</v>
      </c>
      <c r="G188" s="24">
        <v>150</v>
      </c>
      <c r="H188" s="36">
        <v>42</v>
      </c>
      <c r="I188" s="36"/>
      <c r="J188" s="36">
        <v>20</v>
      </c>
      <c r="K188" s="36">
        <f t="shared" si="4"/>
        <v>6320</v>
      </c>
      <c r="L188" s="32" t="s">
        <v>15</v>
      </c>
      <c r="M188" s="24" t="s">
        <v>99</v>
      </c>
      <c r="N188" s="15"/>
    </row>
    <row r="189" spans="1:14" ht="15.95" customHeight="1">
      <c r="A189" s="32">
        <f t="shared" si="5"/>
        <v>180</v>
      </c>
      <c r="B189" s="24" t="s">
        <v>475</v>
      </c>
      <c r="C189" s="24" t="s">
        <v>499</v>
      </c>
      <c r="D189" s="24" t="s">
        <v>500</v>
      </c>
      <c r="E189" s="24" t="s">
        <v>28</v>
      </c>
      <c r="F189" s="24" t="s">
        <v>39</v>
      </c>
      <c r="G189" s="24">
        <v>150</v>
      </c>
      <c r="H189" s="36">
        <v>42</v>
      </c>
      <c r="I189" s="36"/>
      <c r="J189" s="36">
        <v>20</v>
      </c>
      <c r="K189" s="36">
        <f t="shared" si="4"/>
        <v>6320</v>
      </c>
      <c r="L189" s="32" t="s">
        <v>15</v>
      </c>
      <c r="M189" s="24" t="s">
        <v>99</v>
      </c>
      <c r="N189" s="15"/>
    </row>
    <row r="190" spans="1:14" ht="15.95" customHeight="1">
      <c r="A190" s="43" t="s">
        <v>507</v>
      </c>
      <c r="B190" s="44"/>
      <c r="C190" s="44"/>
      <c r="D190" s="44"/>
      <c r="E190" s="44"/>
      <c r="F190" s="44"/>
      <c r="G190" s="44"/>
      <c r="H190" s="44"/>
      <c r="I190" s="44"/>
      <c r="J190" s="45"/>
      <c r="K190" s="40">
        <f>SUM(K8:K189)</f>
        <v>265012</v>
      </c>
      <c r="L190" s="41"/>
      <c r="M190" s="41"/>
      <c r="N190" s="15"/>
    </row>
    <row r="191" spans="1:14" ht="15.95" customHeight="1">
      <c r="A191" s="29"/>
      <c r="B191" s="22"/>
      <c r="C191" s="22"/>
      <c r="D191" s="22"/>
      <c r="E191" s="22"/>
      <c r="F191" s="22"/>
      <c r="G191" s="33">
        <f>SUM(G8:G189)</f>
        <v>5137</v>
      </c>
      <c r="H191" s="37"/>
      <c r="I191" s="37"/>
      <c r="J191" s="37"/>
      <c r="K191" s="37"/>
      <c r="L191" s="29"/>
      <c r="M191" s="22"/>
      <c r="N191" s="15"/>
    </row>
    <row r="192" spans="1:14" ht="15.95" customHeight="1">
      <c r="A192" s="46" t="s">
        <v>27</v>
      </c>
      <c r="B192" s="47"/>
      <c r="C192" s="47"/>
      <c r="D192" s="47"/>
      <c r="E192" s="47"/>
      <c r="F192" s="47"/>
      <c r="G192" s="47"/>
      <c r="H192" s="47"/>
      <c r="I192" s="47"/>
      <c r="J192" s="47"/>
      <c r="K192" s="48"/>
      <c r="L192" s="15"/>
      <c r="M192" s="15"/>
      <c r="N192" s="15"/>
    </row>
    <row r="193" spans="1:11" ht="15.95" customHeight="1">
      <c r="A193" s="19"/>
      <c r="B193" s="19"/>
      <c r="C193" s="19"/>
      <c r="D193" s="25"/>
      <c r="E193" s="19"/>
      <c r="F193" s="19"/>
      <c r="G193" s="19"/>
      <c r="H193" s="19"/>
      <c r="I193" s="19"/>
      <c r="J193" s="26"/>
      <c r="K193" s="19"/>
    </row>
    <row r="194" spans="1:11" ht="15.95" customHeight="1">
      <c r="A194" s="27" t="s">
        <v>6</v>
      </c>
      <c r="B194" s="22"/>
      <c r="C194" s="28"/>
      <c r="D194" s="28"/>
      <c r="E194" s="22"/>
      <c r="F194" s="29"/>
      <c r="G194" s="29"/>
      <c r="H194" s="29"/>
      <c r="I194" s="29"/>
      <c r="J194" s="30"/>
      <c r="K194" s="29"/>
    </row>
    <row r="195" spans="1:11" ht="15.95" customHeight="1">
      <c r="A195" s="27"/>
      <c r="B195" s="22"/>
      <c r="C195" s="28"/>
      <c r="D195" s="28"/>
      <c r="E195" s="22"/>
      <c r="F195" s="15"/>
      <c r="G195" s="29"/>
      <c r="H195" s="29"/>
      <c r="I195" s="29"/>
      <c r="J195" s="30"/>
      <c r="K195" s="29"/>
    </row>
    <row r="196" spans="1:11" ht="15.95" customHeight="1">
      <c r="A196" s="27"/>
      <c r="B196" s="22"/>
      <c r="C196" s="28"/>
      <c r="D196" s="28"/>
      <c r="E196" s="22"/>
      <c r="F196" s="29"/>
      <c r="G196" s="29"/>
      <c r="H196" s="29"/>
      <c r="I196" s="29"/>
      <c r="J196" s="31"/>
      <c r="K196" s="29"/>
    </row>
    <row r="197" spans="1:11" ht="15.95" customHeight="1">
      <c r="A197" s="27" t="s">
        <v>4</v>
      </c>
      <c r="B197" s="22"/>
      <c r="C197" s="28"/>
      <c r="D197" s="28"/>
      <c r="E197" s="22"/>
      <c r="F197" s="29"/>
      <c r="G197" s="29"/>
      <c r="H197" s="29"/>
      <c r="I197" s="29"/>
      <c r="J197" s="30"/>
      <c r="K197" s="29"/>
    </row>
  </sheetData>
  <sortState ref="B8:L230">
    <sortCondition ref="B8:B230"/>
    <sortCondition ref="C8:C230"/>
  </sortState>
  <mergeCells count="2">
    <mergeCell ref="A190:J190"/>
    <mergeCell ref="A192:K192"/>
  </mergeCells>
  <conditionalFormatting sqref="D190:D1048576">
    <cfRule type="duplicateValues" dxfId="1" priority="3"/>
  </conditionalFormatting>
  <printOptions horizontalCentered="1"/>
  <pageMargins left="0.15748031496062992" right="3.937007874015748E-2" top="1.4173228346456694" bottom="0.74803149606299213" header="0.19685039370078741" footer="0.31496062992125984"/>
  <pageSetup paperSize="9" scale="102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9:J21"/>
  <sheetViews>
    <sheetView workbookViewId="0">
      <selection activeCell="B9" sqref="B9:J22"/>
    </sheetView>
  </sheetViews>
  <sheetFormatPr defaultRowHeight="15" customHeight="1"/>
  <cols>
    <col min="1" max="1" width="4" bestFit="1" customWidth="1"/>
    <col min="2" max="2" width="17.42578125" bestFit="1" customWidth="1"/>
    <col min="3" max="3" width="17.7109375" bestFit="1" customWidth="1"/>
    <col min="4" max="4" width="13.28515625" customWidth="1"/>
    <col min="5" max="5" width="12.7109375" customWidth="1"/>
    <col min="6" max="6" width="13.140625" bestFit="1" customWidth="1"/>
    <col min="7" max="7" width="8.5703125" customWidth="1"/>
    <col min="8" max="8" width="6.42578125" bestFit="1" customWidth="1"/>
    <col min="9" max="9" width="7.5703125" bestFit="1" customWidth="1"/>
    <col min="10" max="10" width="12.85546875" bestFit="1" customWidth="1"/>
    <col min="11" max="11" width="4" bestFit="1" customWidth="1"/>
  </cols>
  <sheetData>
    <row r="9" spans="2:5" ht="15" customHeight="1">
      <c r="B9" s="49" t="s">
        <v>58</v>
      </c>
      <c r="C9" s="49"/>
      <c r="D9" s="49"/>
      <c r="E9" s="49"/>
    </row>
    <row r="10" spans="2:5" ht="15" customHeight="1">
      <c r="B10" s="7" t="s">
        <v>59</v>
      </c>
      <c r="C10" s="8" t="s">
        <v>60</v>
      </c>
      <c r="D10" s="8" t="s">
        <v>61</v>
      </c>
      <c r="E10" s="7" t="s">
        <v>62</v>
      </c>
    </row>
    <row r="11" spans="2:5" ht="15" customHeight="1">
      <c r="B11" s="9" t="s">
        <v>63</v>
      </c>
      <c r="C11" s="5">
        <v>0</v>
      </c>
      <c r="D11" s="10">
        <v>2000</v>
      </c>
      <c r="E11" s="10">
        <f>D11*C11</f>
        <v>0</v>
      </c>
    </row>
    <row r="12" spans="2:5" ht="15" customHeight="1">
      <c r="B12" s="9" t="s">
        <v>64</v>
      </c>
      <c r="C12" s="5">
        <v>0</v>
      </c>
      <c r="D12" s="10">
        <v>2300</v>
      </c>
      <c r="E12" s="10">
        <f>D12*C12</f>
        <v>0</v>
      </c>
    </row>
    <row r="13" spans="2:5" ht="15" customHeight="1">
      <c r="B13" s="9" t="s">
        <v>65</v>
      </c>
      <c r="C13" s="5">
        <v>3</v>
      </c>
      <c r="D13" s="10">
        <v>1800</v>
      </c>
      <c r="E13" s="10">
        <f>D13*C13</f>
        <v>5400</v>
      </c>
    </row>
    <row r="14" spans="2:5" ht="15" customHeight="1">
      <c r="B14" s="9" t="s">
        <v>66</v>
      </c>
      <c r="C14" s="5">
        <v>0</v>
      </c>
      <c r="D14" s="10">
        <v>2000</v>
      </c>
      <c r="E14" s="10">
        <f>D14*C14</f>
        <v>0</v>
      </c>
    </row>
    <row r="15" spans="2:5" ht="15" customHeight="1">
      <c r="B15" s="50" t="s">
        <v>67</v>
      </c>
      <c r="C15" s="50"/>
      <c r="D15" s="50"/>
      <c r="E15" s="11">
        <f>SUM(E11:E14)</f>
        <v>5400</v>
      </c>
    </row>
    <row r="20" spans="2:10" ht="15" customHeight="1">
      <c r="B20" s="2" t="s">
        <v>7</v>
      </c>
      <c r="C20" s="2" t="s">
        <v>38</v>
      </c>
      <c r="D20" s="2" t="s">
        <v>9</v>
      </c>
      <c r="E20" s="2" t="s">
        <v>50</v>
      </c>
      <c r="F20" s="2" t="s">
        <v>51</v>
      </c>
      <c r="G20" s="2" t="s">
        <v>52</v>
      </c>
      <c r="H20" s="2" t="s">
        <v>53</v>
      </c>
      <c r="I20" s="2" t="s">
        <v>54</v>
      </c>
      <c r="J20" s="2" t="s">
        <v>55</v>
      </c>
    </row>
    <row r="21" spans="2:10">
      <c r="B21" s="1" t="s">
        <v>46</v>
      </c>
      <c r="C21" s="3" t="s">
        <v>44</v>
      </c>
      <c r="D21" s="3" t="s">
        <v>1</v>
      </c>
      <c r="E21" s="1" t="s">
        <v>47</v>
      </c>
      <c r="F21" s="1" t="s">
        <v>46</v>
      </c>
      <c r="G21" s="4" t="s">
        <v>56</v>
      </c>
      <c r="H21" s="3">
        <v>225</v>
      </c>
      <c r="I21" s="3" t="s">
        <v>15</v>
      </c>
      <c r="J21" s="6" t="s">
        <v>57</v>
      </c>
    </row>
  </sheetData>
  <mergeCells count="2">
    <mergeCell ref="B9:E9"/>
    <mergeCell ref="B15:D15"/>
  </mergeCells>
  <conditionalFormatting sqref="E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2025-03-19T10:32:52Z</cp:lastPrinted>
  <dcterms:created xsi:type="dcterms:W3CDTF">2010-04-08T11:28:01Z</dcterms:created>
  <dcterms:modified xsi:type="dcterms:W3CDTF">2025-03-19T10:33:00Z</dcterms:modified>
</cp:coreProperties>
</file>