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Sheet1!$A$7:$I$55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K55" i="1"/>
  <c r="J55"/>
  <c r="H55"/>
  <c r="G55"/>
  <c r="F55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L9"/>
  <c r="A9"/>
  <c r="L8"/>
  <c r="L54" l="1"/>
</calcChain>
</file>

<file path=xl/sharedStrings.xml><?xml version="1.0" encoding="utf-8"?>
<sst xmlns="http://schemas.openxmlformats.org/spreadsheetml/2006/main" count="144" uniqueCount="118">
  <si>
    <t>TO,</t>
  </si>
  <si>
    <t>DATE</t>
  </si>
  <si>
    <t>CASE</t>
  </si>
  <si>
    <t>RATE</t>
  </si>
  <si>
    <t>DESTINATION</t>
  </si>
  <si>
    <t>SL.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</si>
  <si>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</si>
  <si>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</si>
  <si>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</si>
  <si>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</si>
  <si>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</si>
  <si>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</si>
  <si>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</si>
  <si>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</si>
  <si>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MONTH   : AUGUST,2021</t>
  </si>
  <si>
    <t>BILL DATE : 31/08/2021</t>
  </si>
  <si>
    <t xml:space="preserve"> HSN CODE: 996791</t>
  </si>
  <si>
    <t>KINDLY ,VERIFY &amp; CONFIRM US  WITHIN 7 DAYS ,ELSE GST WILL 20 TH SEPTEMBER-2021.</t>
  </si>
  <si>
    <t>M/S : RALLIS INDIA LTD.</t>
  </si>
  <si>
    <t>BHANPUR, CUTTACK</t>
  </si>
  <si>
    <t>INV. NO</t>
  </si>
  <si>
    <t>GRS WT</t>
  </si>
  <si>
    <t>CHRG WT</t>
  </si>
  <si>
    <t>AMOUNT</t>
  </si>
  <si>
    <t>RL10802</t>
  </si>
  <si>
    <t>BHUBANESWAR</t>
  </si>
  <si>
    <t>RL10803</t>
  </si>
  <si>
    <t>NISCHINTAKOILI</t>
  </si>
  <si>
    <t>RL10804</t>
  </si>
  <si>
    <t>BANTALA</t>
  </si>
  <si>
    <t>RL10805</t>
  </si>
  <si>
    <t>ANGUL</t>
  </si>
  <si>
    <t>RL10806</t>
  </si>
  <si>
    <t>MADHUPATNA</t>
  </si>
  <si>
    <t>RL10810</t>
  </si>
  <si>
    <t>RL10811</t>
  </si>
  <si>
    <t>KHURDA</t>
  </si>
  <si>
    <t>1521100454/455</t>
  </si>
  <si>
    <t>RL10812</t>
  </si>
  <si>
    <t>MARKONA</t>
  </si>
  <si>
    <t>1521100458/459</t>
  </si>
  <si>
    <t>RL10813</t>
  </si>
  <si>
    <t>1521100460/461</t>
  </si>
  <si>
    <t>RL10814</t>
  </si>
  <si>
    <t>AGARPADA</t>
  </si>
  <si>
    <t>RL10815</t>
  </si>
  <si>
    <t>1521100463/464</t>
  </si>
  <si>
    <t>RL10816</t>
  </si>
  <si>
    <t>1521100473/474</t>
  </si>
  <si>
    <t>RL10817</t>
  </si>
  <si>
    <t>MARSHAGHAI</t>
  </si>
  <si>
    <t>1521100478/479</t>
  </si>
  <si>
    <t>RL10823</t>
  </si>
  <si>
    <t>RL10824</t>
  </si>
  <si>
    <t>RL10825</t>
  </si>
  <si>
    <t>RL10826</t>
  </si>
  <si>
    <t>1521100496/497</t>
  </si>
  <si>
    <t>RL10827</t>
  </si>
  <si>
    <t>RL10828</t>
  </si>
  <si>
    <t>RL10829</t>
  </si>
  <si>
    <t>KUAKHIA</t>
  </si>
  <si>
    <t>1521100498/499/500</t>
  </si>
  <si>
    <t>RL10830</t>
  </si>
  <si>
    <t>KUJANGA</t>
  </si>
  <si>
    <t>RL10831</t>
  </si>
  <si>
    <t>ASKA</t>
  </si>
  <si>
    <t>RL10832</t>
  </si>
  <si>
    <t>BERHAMPUR</t>
  </si>
  <si>
    <t>RL10835</t>
  </si>
  <si>
    <t>RL10836</t>
  </si>
  <si>
    <t>RL10837</t>
  </si>
  <si>
    <t>1521100540/541/542</t>
  </si>
  <si>
    <t>RL10838</t>
  </si>
  <si>
    <t>1521100543/544</t>
  </si>
  <si>
    <t>RL10842</t>
  </si>
  <si>
    <t>1521100572/573</t>
  </si>
  <si>
    <t>RL10843</t>
  </si>
  <si>
    <t>RL10848</t>
  </si>
  <si>
    <t>TULSIPUR</t>
  </si>
  <si>
    <t>1521100594/595/596</t>
  </si>
  <si>
    <t>RL10849</t>
  </si>
  <si>
    <t>1521100592/593</t>
  </si>
  <si>
    <t>RL9827</t>
  </si>
  <si>
    <t>1521100603/604</t>
  </si>
  <si>
    <t>RL9826</t>
  </si>
  <si>
    <t>DEULA HAT</t>
  </si>
  <si>
    <t>RL9828</t>
  </si>
  <si>
    <t>KHAIRA</t>
  </si>
  <si>
    <t>RL9829</t>
  </si>
  <si>
    <t>1521100622/639</t>
  </si>
  <si>
    <t>RL9830</t>
  </si>
  <si>
    <t>1521100640/641/642</t>
  </si>
  <si>
    <t>RL9831</t>
  </si>
  <si>
    <t>PURUSOTTAMPUR</t>
  </si>
  <si>
    <t>1521100636/637/638</t>
  </si>
  <si>
    <t>RL9832</t>
  </si>
  <si>
    <t>BURUPADA</t>
  </si>
  <si>
    <t>1521100620/621/635</t>
  </si>
  <si>
    <t>RL9833</t>
  </si>
  <si>
    <t>1521100626/27/28/43/44</t>
  </si>
  <si>
    <t>RL9834</t>
  </si>
  <si>
    <t>1521100629/630</t>
  </si>
  <si>
    <t>RL9835</t>
  </si>
  <si>
    <t>1521100631/632/633</t>
  </si>
  <si>
    <t>RL9836</t>
  </si>
  <si>
    <t>RL9842</t>
  </si>
  <si>
    <t>KONARK</t>
  </si>
  <si>
    <t>RL9843</t>
  </si>
  <si>
    <t>JATNI</t>
  </si>
  <si>
    <t>1521100687/688</t>
  </si>
  <si>
    <t>RL9844</t>
  </si>
  <si>
    <t>1521100680/681</t>
  </si>
  <si>
    <t>RL9845</t>
  </si>
  <si>
    <t>(RUPEES THIRTY SIX THOUSAND SEVEN HUNDRED ONLY)</t>
  </si>
  <si>
    <t>DP.CH.</t>
  </si>
  <si>
    <t>DD.CH.</t>
  </si>
  <si>
    <t>GSTIN: 21AABCR2657N1ZA</t>
  </si>
  <si>
    <t>BILL NO. : INV-26860/21-22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</si>
</sst>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indexed="8"/>
      <name val="Arial"/>
      <family val="2"/>
    </font>
    <font>
      <b/>
      <sz val="10"/>
      <color rgb="FF000000"/>
      <name val="Kinnari"/>
    </font>
    <font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164" fontId="7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 indent="6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2" fontId="4" fillId="0" borderId="0" xfId="0" applyNumberFormat="1" applyFont="1"/>
    <xf numFmtId="0" fontId="4" fillId="0" borderId="0" xfId="0" applyFont="1"/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0" fillId="2" borderId="1" xfId="0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right" vertical="center"/>
    </xf>
    <xf numFmtId="2" fontId="10" fillId="2" borderId="1" xfId="13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 vertical="center"/>
    </xf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165" fontId="0" fillId="2" borderId="0" xfId="0" applyNumberFormat="1" applyFill="1"/>
    <xf numFmtId="2" fontId="0" fillId="2" borderId="0" xfId="0" applyNumberFormat="1" applyFill="1"/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14">
    <cellStyle name="Comma" xfId="13" builtinId="3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4"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topLeftCell="A49" zoomScale="145" zoomScaleNormal="145" workbookViewId="0">
      <selection activeCell="I59" sqref="I59"/>
    </sheetView>
  </sheetViews>
  <sheetFormatPr defaultRowHeight="18" customHeight="1"/>
  <cols>
    <col min="1" max="1" width="3.85546875" style="24" customWidth="1"/>
    <col min="2" max="2" width="10.7109375" style="23" bestFit="1" customWidth="1"/>
    <col min="3" max="3" width="8.85546875" style="24" bestFit="1" customWidth="1"/>
    <col min="4" max="4" width="18.140625" style="25" bestFit="1" customWidth="1"/>
    <col min="5" max="5" width="23.85546875" style="26" bestFit="1" customWidth="1"/>
    <col min="6" max="6" width="6.140625" style="24" bestFit="1" customWidth="1"/>
    <col min="7" max="7" width="9" style="24" bestFit="1" customWidth="1"/>
    <col min="8" max="8" width="9.85546875" style="6" bestFit="1" customWidth="1"/>
    <col min="9" max="9" width="6" style="27" bestFit="1" customWidth="1"/>
    <col min="10" max="10" width="7.85546875" style="27" bestFit="1" customWidth="1"/>
    <col min="11" max="11" width="7.85546875" style="28" bestFit="1" customWidth="1"/>
    <col min="12" max="12" width="9.85546875" style="28" customWidth="1"/>
    <col min="13" max="16384" width="9.140625" style="28"/>
  </cols>
  <sheetData>
    <row r="1" spans="1:12" s="3" customFormat="1" ht="18" customHeight="1">
      <c r="A1" s="3" t="s">
        <v>0</v>
      </c>
      <c r="B1" s="4"/>
      <c r="D1" s="5"/>
      <c r="E1" s="5"/>
      <c r="J1" s="6" t="s">
        <v>14</v>
      </c>
    </row>
    <row r="2" spans="1:12" s="3" customFormat="1" ht="18" customHeight="1">
      <c r="A2" s="7" t="s">
        <v>18</v>
      </c>
      <c r="B2" s="8"/>
      <c r="C2" s="9"/>
      <c r="E2" s="10"/>
      <c r="J2" s="6" t="s">
        <v>117</v>
      </c>
    </row>
    <row r="3" spans="1:12" s="3" customFormat="1" ht="18" customHeight="1">
      <c r="A3" s="11" t="s">
        <v>19</v>
      </c>
      <c r="B3" s="12"/>
      <c r="C3" s="13"/>
      <c r="D3" s="5"/>
      <c r="E3" s="10"/>
      <c r="J3" s="6" t="s">
        <v>15</v>
      </c>
    </row>
    <row r="4" spans="1:12" s="3" customFormat="1" ht="18" customHeight="1">
      <c r="A4" s="11" t="s">
        <v>116</v>
      </c>
      <c r="B4" s="12"/>
      <c r="C4" s="13"/>
      <c r="D4" s="5"/>
      <c r="E4" s="10"/>
      <c r="F4" s="14"/>
      <c r="J4" s="6" t="s">
        <v>6</v>
      </c>
    </row>
    <row r="5" spans="1:12" s="3" customFormat="1" ht="18" customHeight="1">
      <c r="A5" s="11"/>
      <c r="B5" s="15"/>
      <c r="C5" s="13"/>
      <c r="D5" s="5"/>
      <c r="E5" s="10"/>
      <c r="F5" s="14"/>
      <c r="J5" s="10" t="s">
        <v>16</v>
      </c>
    </row>
    <row r="6" spans="1:12" s="3" customFormat="1" ht="18" customHeight="1">
      <c r="A6" s="11"/>
      <c r="B6" s="15"/>
      <c r="C6" s="13"/>
      <c r="D6" s="5"/>
      <c r="E6" s="10"/>
      <c r="F6" s="14"/>
      <c r="K6" s="16"/>
    </row>
    <row r="7" spans="1:12" s="17" customFormat="1" ht="18" customHeight="1">
      <c r="A7" s="29" t="s">
        <v>5</v>
      </c>
      <c r="B7" s="30" t="s">
        <v>1</v>
      </c>
      <c r="C7" s="29" t="s">
        <v>9</v>
      </c>
      <c r="D7" s="29" t="s">
        <v>4</v>
      </c>
      <c r="E7" s="29" t="s">
        <v>20</v>
      </c>
      <c r="F7" s="29" t="s">
        <v>2</v>
      </c>
      <c r="G7" s="31" t="s">
        <v>21</v>
      </c>
      <c r="H7" s="31" t="s">
        <v>22</v>
      </c>
      <c r="I7" s="29" t="s">
        <v>3</v>
      </c>
      <c r="J7" s="32" t="s">
        <v>114</v>
      </c>
      <c r="K7" s="32" t="s">
        <v>115</v>
      </c>
      <c r="L7" s="32" t="s">
        <v>23</v>
      </c>
    </row>
    <row r="8" spans="1:12" s="17" customFormat="1" ht="18" customHeight="1">
      <c r="A8" s="33">
        <v>1</v>
      </c>
      <c r="B8" s="34">
        <v>44410</v>
      </c>
      <c r="C8" s="35" t="s">
        <v>24</v>
      </c>
      <c r="D8" s="35" t="s">
        <v>25</v>
      </c>
      <c r="E8" s="36">
        <v>1521100428</v>
      </c>
      <c r="F8" s="37">
        <v>9</v>
      </c>
      <c r="G8" s="38">
        <v>135.94</v>
      </c>
      <c r="H8" s="38">
        <v>135.94</v>
      </c>
      <c r="I8" s="37">
        <v>4.3899999999999997</v>
      </c>
      <c r="J8" s="39">
        <v>75.600000000000009</v>
      </c>
      <c r="K8" s="39">
        <v>85.05</v>
      </c>
      <c r="L8" s="40">
        <f t="shared" ref="L8:L53" si="0">I8*H8+J8+K8</f>
        <v>757.42659999999989</v>
      </c>
    </row>
    <row r="9" spans="1:12" s="17" customFormat="1" ht="18" customHeight="1">
      <c r="A9" s="33">
        <f>A8+1</f>
        <v>2</v>
      </c>
      <c r="B9" s="34">
        <v>44411</v>
      </c>
      <c r="C9" s="35" t="s">
        <v>26</v>
      </c>
      <c r="D9" s="35" t="s">
        <v>27</v>
      </c>
      <c r="E9" s="36">
        <v>1521100436</v>
      </c>
      <c r="F9" s="37">
        <v>9</v>
      </c>
      <c r="G9" s="38">
        <v>126.66</v>
      </c>
      <c r="H9" s="38">
        <v>126.66</v>
      </c>
      <c r="I9" s="37">
        <v>4.3899999999999997</v>
      </c>
      <c r="J9" s="39">
        <v>75.600000000000009</v>
      </c>
      <c r="K9" s="39">
        <v>85.049999999999983</v>
      </c>
      <c r="L9" s="40">
        <f t="shared" si="0"/>
        <v>716.68739999999991</v>
      </c>
    </row>
    <row r="10" spans="1:12" s="17" customFormat="1" ht="18" customHeight="1">
      <c r="A10" s="33">
        <f t="shared" ref="A10:A53" si="1">A9+1</f>
        <v>3</v>
      </c>
      <c r="B10" s="34">
        <v>44413</v>
      </c>
      <c r="C10" s="35" t="s">
        <v>28</v>
      </c>
      <c r="D10" s="35" t="s">
        <v>29</v>
      </c>
      <c r="E10" s="36">
        <v>1521100442</v>
      </c>
      <c r="F10" s="37">
        <v>4</v>
      </c>
      <c r="G10" s="38">
        <v>20.2</v>
      </c>
      <c r="H10" s="38">
        <v>30</v>
      </c>
      <c r="I10" s="37">
        <v>4.3899999999999997</v>
      </c>
      <c r="J10" s="39">
        <v>33.6</v>
      </c>
      <c r="K10" s="39">
        <v>37.799999999999997</v>
      </c>
      <c r="L10" s="40">
        <f t="shared" si="0"/>
        <v>203.09999999999997</v>
      </c>
    </row>
    <row r="11" spans="1:12" s="17" customFormat="1" ht="18" customHeight="1">
      <c r="A11" s="33">
        <f t="shared" si="1"/>
        <v>4</v>
      </c>
      <c r="B11" s="34">
        <v>44413</v>
      </c>
      <c r="C11" s="35" t="s">
        <v>30</v>
      </c>
      <c r="D11" s="35" t="s">
        <v>31</v>
      </c>
      <c r="E11" s="36">
        <v>1521100443</v>
      </c>
      <c r="F11" s="37">
        <v>10</v>
      </c>
      <c r="G11" s="38">
        <v>50.5</v>
      </c>
      <c r="H11" s="38">
        <v>50.5</v>
      </c>
      <c r="I11" s="37">
        <v>4.3899999999999997</v>
      </c>
      <c r="J11" s="39">
        <v>84</v>
      </c>
      <c r="K11" s="39">
        <v>94.5</v>
      </c>
      <c r="L11" s="40">
        <f t="shared" si="0"/>
        <v>400.19499999999999</v>
      </c>
    </row>
    <row r="12" spans="1:12" s="17" customFormat="1" ht="18" customHeight="1">
      <c r="A12" s="33">
        <f t="shared" si="1"/>
        <v>5</v>
      </c>
      <c r="B12" s="34">
        <v>44413</v>
      </c>
      <c r="C12" s="35" t="s">
        <v>32</v>
      </c>
      <c r="D12" s="35" t="s">
        <v>33</v>
      </c>
      <c r="E12" s="36">
        <v>1521100444</v>
      </c>
      <c r="F12" s="37">
        <v>3</v>
      </c>
      <c r="G12" s="38">
        <v>36.119999999999997</v>
      </c>
      <c r="H12" s="38">
        <v>36.119999999999997</v>
      </c>
      <c r="I12" s="37">
        <v>4.3899999999999997</v>
      </c>
      <c r="J12" s="39">
        <v>25.200000000000003</v>
      </c>
      <c r="K12" s="39">
        <v>28.349999999999998</v>
      </c>
      <c r="L12" s="40">
        <f t="shared" si="0"/>
        <v>212.11679999999998</v>
      </c>
    </row>
    <row r="13" spans="1:12" s="17" customFormat="1" ht="18" customHeight="1">
      <c r="A13" s="33">
        <f t="shared" si="1"/>
        <v>6</v>
      </c>
      <c r="B13" s="34">
        <v>44414</v>
      </c>
      <c r="C13" s="35" t="s">
        <v>34</v>
      </c>
      <c r="D13" s="35" t="s">
        <v>33</v>
      </c>
      <c r="E13" s="36">
        <v>1521100452</v>
      </c>
      <c r="F13" s="37">
        <v>4</v>
      </c>
      <c r="G13" s="38">
        <v>70.319999999999993</v>
      </c>
      <c r="H13" s="38">
        <v>70.319999999999993</v>
      </c>
      <c r="I13" s="37">
        <v>4.3899999999999997</v>
      </c>
      <c r="J13" s="39">
        <v>33.6</v>
      </c>
      <c r="K13" s="39">
        <v>37.799999999999997</v>
      </c>
      <c r="L13" s="40">
        <f t="shared" si="0"/>
        <v>380.10479999999995</v>
      </c>
    </row>
    <row r="14" spans="1:12" s="17" customFormat="1" ht="18" customHeight="1">
      <c r="A14" s="33">
        <f t="shared" si="1"/>
        <v>7</v>
      </c>
      <c r="B14" s="34">
        <v>44415</v>
      </c>
      <c r="C14" s="35" t="s">
        <v>35</v>
      </c>
      <c r="D14" s="35" t="s">
        <v>36</v>
      </c>
      <c r="E14" s="36" t="s">
        <v>37</v>
      </c>
      <c r="F14" s="37">
        <v>28</v>
      </c>
      <c r="G14" s="38">
        <v>356.98</v>
      </c>
      <c r="H14" s="38">
        <v>356.98</v>
      </c>
      <c r="I14" s="37">
        <v>4.3899999999999997</v>
      </c>
      <c r="J14" s="39">
        <v>235.2</v>
      </c>
      <c r="K14" s="39">
        <v>264.60000000000002</v>
      </c>
      <c r="L14" s="40">
        <f t="shared" si="0"/>
        <v>2066.9422</v>
      </c>
    </row>
    <row r="15" spans="1:12" s="17" customFormat="1" ht="18" customHeight="1">
      <c r="A15" s="33">
        <f t="shared" si="1"/>
        <v>8</v>
      </c>
      <c r="B15" s="34">
        <v>44417</v>
      </c>
      <c r="C15" s="35" t="s">
        <v>38</v>
      </c>
      <c r="D15" s="35" t="s">
        <v>39</v>
      </c>
      <c r="E15" s="36" t="s">
        <v>40</v>
      </c>
      <c r="F15" s="37">
        <v>11</v>
      </c>
      <c r="G15" s="38">
        <v>152.85</v>
      </c>
      <c r="H15" s="38">
        <v>152.85</v>
      </c>
      <c r="I15" s="37">
        <v>5.31</v>
      </c>
      <c r="J15" s="39">
        <v>92.4</v>
      </c>
      <c r="K15" s="39">
        <v>138.6</v>
      </c>
      <c r="L15" s="40">
        <f t="shared" si="0"/>
        <v>1042.6334999999999</v>
      </c>
    </row>
    <row r="16" spans="1:12" s="17" customFormat="1" ht="18" customHeight="1">
      <c r="A16" s="33">
        <f t="shared" si="1"/>
        <v>9</v>
      </c>
      <c r="B16" s="34">
        <v>44417</v>
      </c>
      <c r="C16" s="35" t="s">
        <v>41</v>
      </c>
      <c r="D16" s="35" t="s">
        <v>33</v>
      </c>
      <c r="E16" s="36" t="s">
        <v>42</v>
      </c>
      <c r="F16" s="37">
        <v>6</v>
      </c>
      <c r="G16" s="38">
        <v>59.15</v>
      </c>
      <c r="H16" s="38">
        <v>59.15</v>
      </c>
      <c r="I16" s="37">
        <v>4.3899999999999997</v>
      </c>
      <c r="J16" s="39">
        <v>50.4</v>
      </c>
      <c r="K16" s="39">
        <v>56.7</v>
      </c>
      <c r="L16" s="40">
        <f t="shared" si="0"/>
        <v>366.76849999999996</v>
      </c>
    </row>
    <row r="17" spans="1:12" s="17" customFormat="1" ht="18" customHeight="1">
      <c r="A17" s="33">
        <f t="shared" si="1"/>
        <v>10</v>
      </c>
      <c r="B17" s="34">
        <v>44417</v>
      </c>
      <c r="C17" s="35" t="s">
        <v>43</v>
      </c>
      <c r="D17" s="35" t="s">
        <v>44</v>
      </c>
      <c r="E17" s="36">
        <v>1521100462</v>
      </c>
      <c r="F17" s="37">
        <v>5</v>
      </c>
      <c r="G17" s="38">
        <v>73.099999999999994</v>
      </c>
      <c r="H17" s="38">
        <v>73.099999999999994</v>
      </c>
      <c r="I17" s="37">
        <v>5.31</v>
      </c>
      <c r="J17" s="39">
        <v>42</v>
      </c>
      <c r="K17" s="39">
        <v>63</v>
      </c>
      <c r="L17" s="40">
        <f t="shared" si="0"/>
        <v>493.16099999999994</v>
      </c>
    </row>
    <row r="18" spans="1:12" s="17" customFormat="1" ht="18" customHeight="1">
      <c r="A18" s="33">
        <f t="shared" si="1"/>
        <v>11</v>
      </c>
      <c r="B18" s="34">
        <v>44417</v>
      </c>
      <c r="C18" s="35" t="s">
        <v>45</v>
      </c>
      <c r="D18" s="35" t="s">
        <v>27</v>
      </c>
      <c r="E18" s="36" t="s">
        <v>46</v>
      </c>
      <c r="F18" s="37">
        <v>4</v>
      </c>
      <c r="G18" s="38">
        <v>47.8</v>
      </c>
      <c r="H18" s="38">
        <v>47.8</v>
      </c>
      <c r="I18" s="41">
        <v>4.3899999999999997</v>
      </c>
      <c r="J18" s="39">
        <v>33.6</v>
      </c>
      <c r="K18" s="39">
        <v>37.799999999999997</v>
      </c>
      <c r="L18" s="40">
        <f t="shared" si="0"/>
        <v>281.24199999999996</v>
      </c>
    </row>
    <row r="19" spans="1:12" s="17" customFormat="1" ht="18" customHeight="1">
      <c r="A19" s="33">
        <f t="shared" si="1"/>
        <v>12</v>
      </c>
      <c r="B19" s="34">
        <v>44420</v>
      </c>
      <c r="C19" s="35" t="s">
        <v>47</v>
      </c>
      <c r="D19" s="35" t="s">
        <v>31</v>
      </c>
      <c r="E19" s="36" t="s">
        <v>48</v>
      </c>
      <c r="F19" s="37">
        <v>5</v>
      </c>
      <c r="G19" s="38">
        <v>69.759999999999991</v>
      </c>
      <c r="H19" s="38">
        <v>69.759999999999991</v>
      </c>
      <c r="I19" s="41">
        <v>4.3899999999999997</v>
      </c>
      <c r="J19" s="39">
        <v>42</v>
      </c>
      <c r="K19" s="39">
        <v>47.25</v>
      </c>
      <c r="L19" s="40">
        <f t="shared" si="0"/>
        <v>395.49639999999994</v>
      </c>
    </row>
    <row r="20" spans="1:12" s="17" customFormat="1" ht="18" customHeight="1">
      <c r="A20" s="33">
        <f t="shared" si="1"/>
        <v>13</v>
      </c>
      <c r="B20" s="34">
        <v>44420</v>
      </c>
      <c r="C20" s="35" t="s">
        <v>49</v>
      </c>
      <c r="D20" s="35" t="s">
        <v>50</v>
      </c>
      <c r="E20" s="36" t="s">
        <v>51</v>
      </c>
      <c r="F20" s="37">
        <v>15</v>
      </c>
      <c r="G20" s="38">
        <v>210.95999999999998</v>
      </c>
      <c r="H20" s="38">
        <v>210.95999999999998</v>
      </c>
      <c r="I20" s="41">
        <v>4.3899999999999997</v>
      </c>
      <c r="J20" s="39">
        <v>126.00000000000001</v>
      </c>
      <c r="K20" s="39">
        <v>189</v>
      </c>
      <c r="L20" s="40">
        <f t="shared" si="0"/>
        <v>1241.1143999999999</v>
      </c>
    </row>
    <row r="21" spans="1:12" s="17" customFormat="1" ht="18" customHeight="1">
      <c r="A21" s="33">
        <f t="shared" si="1"/>
        <v>14</v>
      </c>
      <c r="B21" s="34">
        <v>44424</v>
      </c>
      <c r="C21" s="35" t="s">
        <v>52</v>
      </c>
      <c r="D21" s="35" t="s">
        <v>44</v>
      </c>
      <c r="E21" s="36">
        <v>1521100494</v>
      </c>
      <c r="F21" s="37">
        <v>6</v>
      </c>
      <c r="G21" s="38">
        <v>84.679999999999993</v>
      </c>
      <c r="H21" s="38">
        <v>84.679999999999993</v>
      </c>
      <c r="I21" s="41">
        <v>5.31</v>
      </c>
      <c r="J21" s="39">
        <v>50.400000000000006</v>
      </c>
      <c r="K21" s="39">
        <v>75.599999999999994</v>
      </c>
      <c r="L21" s="40">
        <f t="shared" si="0"/>
        <v>575.6508</v>
      </c>
    </row>
    <row r="22" spans="1:12" s="17" customFormat="1" ht="18" customHeight="1">
      <c r="A22" s="33">
        <f t="shared" si="1"/>
        <v>15</v>
      </c>
      <c r="B22" s="34">
        <v>44424</v>
      </c>
      <c r="C22" s="35" t="s">
        <v>53</v>
      </c>
      <c r="D22" s="35" t="s">
        <v>29</v>
      </c>
      <c r="E22" s="36">
        <v>1521100501</v>
      </c>
      <c r="F22" s="37">
        <v>6</v>
      </c>
      <c r="G22" s="38">
        <v>80.759999999999991</v>
      </c>
      <c r="H22" s="38">
        <v>80.759999999999991</v>
      </c>
      <c r="I22" s="41">
        <v>4.3899999999999997</v>
      </c>
      <c r="J22" s="39">
        <v>50.4</v>
      </c>
      <c r="K22" s="39">
        <v>56.7</v>
      </c>
      <c r="L22" s="40">
        <f t="shared" si="0"/>
        <v>461.63639999999992</v>
      </c>
    </row>
    <row r="23" spans="1:12" s="17" customFormat="1" ht="18" customHeight="1">
      <c r="A23" s="33">
        <f t="shared" si="1"/>
        <v>16</v>
      </c>
      <c r="B23" s="34">
        <v>44424</v>
      </c>
      <c r="C23" s="35" t="s">
        <v>54</v>
      </c>
      <c r="D23" s="35" t="s">
        <v>33</v>
      </c>
      <c r="E23" s="36">
        <v>1521100495</v>
      </c>
      <c r="F23" s="37">
        <v>4</v>
      </c>
      <c r="G23" s="38">
        <v>39.96</v>
      </c>
      <c r="H23" s="38">
        <v>39.96</v>
      </c>
      <c r="I23" s="41">
        <v>4.3899999999999997</v>
      </c>
      <c r="J23" s="39">
        <v>33.6</v>
      </c>
      <c r="K23" s="39">
        <v>37.799999999999997</v>
      </c>
      <c r="L23" s="40">
        <f t="shared" si="0"/>
        <v>246.82439999999997</v>
      </c>
    </row>
    <row r="24" spans="1:12" s="17" customFormat="1" ht="18" customHeight="1">
      <c r="A24" s="33">
        <f t="shared" si="1"/>
        <v>17</v>
      </c>
      <c r="B24" s="34">
        <v>44424</v>
      </c>
      <c r="C24" s="35" t="s">
        <v>55</v>
      </c>
      <c r="D24" s="35" t="s">
        <v>27</v>
      </c>
      <c r="E24" s="36" t="s">
        <v>56</v>
      </c>
      <c r="F24" s="37">
        <v>11</v>
      </c>
      <c r="G24" s="38">
        <v>133.96</v>
      </c>
      <c r="H24" s="38">
        <v>133.96</v>
      </c>
      <c r="I24" s="41">
        <v>4.3899999999999997</v>
      </c>
      <c r="J24" s="39">
        <v>92.4</v>
      </c>
      <c r="K24" s="39">
        <v>103.94999999999999</v>
      </c>
      <c r="L24" s="40">
        <f t="shared" si="0"/>
        <v>784.43439999999987</v>
      </c>
    </row>
    <row r="25" spans="1:12" s="17" customFormat="1" ht="18" customHeight="1">
      <c r="A25" s="33">
        <f t="shared" si="1"/>
        <v>18</v>
      </c>
      <c r="B25" s="34">
        <v>44424</v>
      </c>
      <c r="C25" s="35" t="s">
        <v>57</v>
      </c>
      <c r="D25" s="35" t="s">
        <v>33</v>
      </c>
      <c r="E25" s="36">
        <v>1521100503</v>
      </c>
      <c r="F25" s="37">
        <v>4</v>
      </c>
      <c r="G25" s="38">
        <v>56.32</v>
      </c>
      <c r="H25" s="38">
        <v>56.32</v>
      </c>
      <c r="I25" s="41">
        <v>4.3899999999999997</v>
      </c>
      <c r="J25" s="39">
        <v>33.6</v>
      </c>
      <c r="K25" s="39">
        <v>37.799999999999997</v>
      </c>
      <c r="L25" s="40">
        <f t="shared" si="0"/>
        <v>318.64479999999998</v>
      </c>
    </row>
    <row r="26" spans="1:12" s="17" customFormat="1" ht="18" customHeight="1">
      <c r="A26" s="33">
        <f t="shared" si="1"/>
        <v>19</v>
      </c>
      <c r="B26" s="34">
        <v>44424</v>
      </c>
      <c r="C26" s="35" t="s">
        <v>58</v>
      </c>
      <c r="D26" s="35" t="s">
        <v>31</v>
      </c>
      <c r="E26" s="36">
        <v>1521100502</v>
      </c>
      <c r="F26" s="37">
        <v>4</v>
      </c>
      <c r="G26" s="38">
        <v>56.32</v>
      </c>
      <c r="H26" s="38">
        <v>56.32</v>
      </c>
      <c r="I26" s="41">
        <v>4.3899999999999997</v>
      </c>
      <c r="J26" s="39">
        <v>33.6</v>
      </c>
      <c r="K26" s="39">
        <v>37.799999999999997</v>
      </c>
      <c r="L26" s="40">
        <f t="shared" si="0"/>
        <v>318.64479999999998</v>
      </c>
    </row>
    <row r="27" spans="1:12" s="17" customFormat="1" ht="18" customHeight="1">
      <c r="A27" s="33">
        <f t="shared" si="1"/>
        <v>20</v>
      </c>
      <c r="B27" s="34">
        <v>44424</v>
      </c>
      <c r="C27" s="35" t="s">
        <v>59</v>
      </c>
      <c r="D27" s="35" t="s">
        <v>60</v>
      </c>
      <c r="E27" s="36" t="s">
        <v>61</v>
      </c>
      <c r="F27" s="37">
        <v>12</v>
      </c>
      <c r="G27" s="38">
        <v>166.32</v>
      </c>
      <c r="H27" s="38">
        <v>166.32</v>
      </c>
      <c r="I27" s="41">
        <v>4.3899999999999997</v>
      </c>
      <c r="J27" s="39">
        <v>100.8</v>
      </c>
      <c r="K27" s="39">
        <v>113.4</v>
      </c>
      <c r="L27" s="40">
        <f t="shared" si="0"/>
        <v>944.34479999999985</v>
      </c>
    </row>
    <row r="28" spans="1:12" s="17" customFormat="1" ht="18" customHeight="1">
      <c r="A28" s="33">
        <f t="shared" si="1"/>
        <v>21</v>
      </c>
      <c r="B28" s="34">
        <v>44424</v>
      </c>
      <c r="C28" s="35" t="s">
        <v>62</v>
      </c>
      <c r="D28" s="35" t="s">
        <v>63</v>
      </c>
      <c r="E28" s="36">
        <v>1521100504</v>
      </c>
      <c r="F28" s="37">
        <v>3</v>
      </c>
      <c r="G28" s="38">
        <v>42.24</v>
      </c>
      <c r="H28" s="38">
        <v>42.24</v>
      </c>
      <c r="I28" s="37">
        <v>4.3899999999999997</v>
      </c>
      <c r="J28" s="39">
        <v>25.200000000000003</v>
      </c>
      <c r="K28" s="39">
        <v>28.349999999999998</v>
      </c>
      <c r="L28" s="40">
        <f t="shared" si="0"/>
        <v>238.9836</v>
      </c>
    </row>
    <row r="29" spans="1:12" s="17" customFormat="1" ht="18" customHeight="1">
      <c r="A29" s="33">
        <f t="shared" si="1"/>
        <v>22</v>
      </c>
      <c r="B29" s="34">
        <v>44426</v>
      </c>
      <c r="C29" s="35" t="s">
        <v>64</v>
      </c>
      <c r="D29" s="35" t="s">
        <v>65</v>
      </c>
      <c r="E29" s="36">
        <v>1521100523</v>
      </c>
      <c r="F29" s="37">
        <v>3</v>
      </c>
      <c r="G29" s="38">
        <v>37.44</v>
      </c>
      <c r="H29" s="38">
        <v>37.44</v>
      </c>
      <c r="I29" s="37">
        <v>5.31</v>
      </c>
      <c r="J29" s="39">
        <v>25.200000000000003</v>
      </c>
      <c r="K29" s="39">
        <v>28.349999999999998</v>
      </c>
      <c r="L29" s="40">
        <f t="shared" si="0"/>
        <v>252.35639999999998</v>
      </c>
    </row>
    <row r="30" spans="1:12" s="17" customFormat="1" ht="18" customHeight="1">
      <c r="A30" s="33">
        <f t="shared" si="1"/>
        <v>23</v>
      </c>
      <c r="B30" s="34">
        <v>44426</v>
      </c>
      <c r="C30" s="35" t="s">
        <v>66</v>
      </c>
      <c r="D30" s="35" t="s">
        <v>67</v>
      </c>
      <c r="E30" s="36">
        <v>1521100525</v>
      </c>
      <c r="F30" s="37">
        <v>5</v>
      </c>
      <c r="G30" s="38">
        <v>79.02000000000001</v>
      </c>
      <c r="H30" s="38">
        <v>79.02000000000001</v>
      </c>
      <c r="I30" s="37">
        <v>5.31</v>
      </c>
      <c r="J30" s="39">
        <v>42</v>
      </c>
      <c r="K30" s="39">
        <v>47.25</v>
      </c>
      <c r="L30" s="40">
        <f t="shared" si="0"/>
        <v>508.84620000000001</v>
      </c>
    </row>
    <row r="31" spans="1:12" s="17" customFormat="1" ht="18" customHeight="1">
      <c r="A31" s="33">
        <f t="shared" si="1"/>
        <v>24</v>
      </c>
      <c r="B31" s="34">
        <v>44431</v>
      </c>
      <c r="C31" s="35" t="s">
        <v>68</v>
      </c>
      <c r="D31" s="35" t="s">
        <v>67</v>
      </c>
      <c r="E31" s="36">
        <v>1521100538</v>
      </c>
      <c r="F31" s="37">
        <v>3</v>
      </c>
      <c r="G31" s="38">
        <v>37.44</v>
      </c>
      <c r="H31" s="38">
        <v>37.44</v>
      </c>
      <c r="I31" s="41">
        <v>5.31</v>
      </c>
      <c r="J31" s="39">
        <v>25.200000000000003</v>
      </c>
      <c r="K31" s="39">
        <v>28.349999999999998</v>
      </c>
      <c r="L31" s="40">
        <f t="shared" si="0"/>
        <v>252.35639999999998</v>
      </c>
    </row>
    <row r="32" spans="1:12" s="17" customFormat="1" ht="18" customHeight="1">
      <c r="A32" s="33">
        <f t="shared" si="1"/>
        <v>25</v>
      </c>
      <c r="B32" s="34">
        <v>44431</v>
      </c>
      <c r="C32" s="35" t="s">
        <v>69</v>
      </c>
      <c r="D32" s="35" t="s">
        <v>36</v>
      </c>
      <c r="E32" s="36">
        <v>1521100539</v>
      </c>
      <c r="F32" s="37">
        <v>15</v>
      </c>
      <c r="G32" s="38">
        <v>260.5</v>
      </c>
      <c r="H32" s="38">
        <v>260.5</v>
      </c>
      <c r="I32" s="37">
        <v>4.3899999999999997</v>
      </c>
      <c r="J32" s="39">
        <v>126</v>
      </c>
      <c r="K32" s="39">
        <v>141.75</v>
      </c>
      <c r="L32" s="40">
        <f t="shared" si="0"/>
        <v>1411.345</v>
      </c>
    </row>
    <row r="33" spans="1:12" s="17" customFormat="1" ht="18" customHeight="1">
      <c r="A33" s="33">
        <f t="shared" si="1"/>
        <v>26</v>
      </c>
      <c r="B33" s="34">
        <v>44431</v>
      </c>
      <c r="C33" s="35" t="s">
        <v>70</v>
      </c>
      <c r="D33" s="35" t="s">
        <v>67</v>
      </c>
      <c r="E33" s="36" t="s">
        <v>71</v>
      </c>
      <c r="F33" s="37">
        <v>9</v>
      </c>
      <c r="G33" s="38">
        <v>102.45</v>
      </c>
      <c r="H33" s="38">
        <v>102.45</v>
      </c>
      <c r="I33" s="37">
        <v>5.31</v>
      </c>
      <c r="J33" s="39">
        <v>75.599999999999994</v>
      </c>
      <c r="K33" s="39">
        <v>85.05</v>
      </c>
      <c r="L33" s="40">
        <f t="shared" si="0"/>
        <v>704.65949999999998</v>
      </c>
    </row>
    <row r="34" spans="1:12" s="17" customFormat="1" ht="18" customHeight="1">
      <c r="A34" s="33">
        <f t="shared" si="1"/>
        <v>27</v>
      </c>
      <c r="B34" s="34">
        <v>44431</v>
      </c>
      <c r="C34" s="35" t="s">
        <v>72</v>
      </c>
      <c r="D34" s="35" t="s">
        <v>33</v>
      </c>
      <c r="E34" s="36" t="s">
        <v>73</v>
      </c>
      <c r="F34" s="37">
        <v>14</v>
      </c>
      <c r="G34" s="38">
        <v>200.64</v>
      </c>
      <c r="H34" s="38">
        <v>200.64</v>
      </c>
      <c r="I34" s="37">
        <v>4.3899999999999997</v>
      </c>
      <c r="J34" s="39">
        <v>117.60000000000001</v>
      </c>
      <c r="K34" s="39">
        <v>132.29999999999998</v>
      </c>
      <c r="L34" s="40">
        <f t="shared" si="0"/>
        <v>1130.7095999999999</v>
      </c>
    </row>
    <row r="35" spans="1:12" s="17" customFormat="1" ht="18" customHeight="1">
      <c r="A35" s="33">
        <f t="shared" si="1"/>
        <v>28</v>
      </c>
      <c r="B35" s="34">
        <v>44433</v>
      </c>
      <c r="C35" s="35" t="s">
        <v>74</v>
      </c>
      <c r="D35" s="35" t="s">
        <v>25</v>
      </c>
      <c r="E35" s="36" t="s">
        <v>75</v>
      </c>
      <c r="F35" s="37">
        <v>8</v>
      </c>
      <c r="G35" s="38">
        <v>101.44</v>
      </c>
      <c r="H35" s="38">
        <v>101.44</v>
      </c>
      <c r="I35" s="37">
        <v>4.3899999999999997</v>
      </c>
      <c r="J35" s="39">
        <v>67.2</v>
      </c>
      <c r="K35" s="39">
        <v>75.599999999999994</v>
      </c>
      <c r="L35" s="40">
        <f t="shared" si="0"/>
        <v>588.12159999999994</v>
      </c>
    </row>
    <row r="36" spans="1:12" s="17" customFormat="1" ht="18" customHeight="1">
      <c r="A36" s="33">
        <f t="shared" si="1"/>
        <v>29</v>
      </c>
      <c r="B36" s="34">
        <v>44433</v>
      </c>
      <c r="C36" s="35" t="s">
        <v>76</v>
      </c>
      <c r="D36" s="35" t="s">
        <v>50</v>
      </c>
      <c r="E36" s="36">
        <v>1521100574</v>
      </c>
      <c r="F36" s="37">
        <v>9</v>
      </c>
      <c r="G36" s="38">
        <v>126.17999999999999</v>
      </c>
      <c r="H36" s="38">
        <v>126.17999999999999</v>
      </c>
      <c r="I36" s="37">
        <v>4.3899999999999997</v>
      </c>
      <c r="J36" s="39">
        <v>75.600000000000009</v>
      </c>
      <c r="K36" s="39">
        <v>113.39999999999999</v>
      </c>
      <c r="L36" s="40">
        <f t="shared" si="0"/>
        <v>742.9301999999999</v>
      </c>
    </row>
    <row r="37" spans="1:12" s="17" customFormat="1" ht="18" customHeight="1">
      <c r="A37" s="33">
        <f t="shared" si="1"/>
        <v>30</v>
      </c>
      <c r="B37" s="34">
        <v>44434</v>
      </c>
      <c r="C37" s="35" t="s">
        <v>77</v>
      </c>
      <c r="D37" s="35" t="s">
        <v>78</v>
      </c>
      <c r="E37" s="36" t="s">
        <v>79</v>
      </c>
      <c r="F37" s="37">
        <v>26</v>
      </c>
      <c r="G37" s="38">
        <v>214.85</v>
      </c>
      <c r="H37" s="38">
        <v>214.85</v>
      </c>
      <c r="I37" s="37">
        <v>4.3899999999999997</v>
      </c>
      <c r="J37" s="39">
        <v>218.4</v>
      </c>
      <c r="K37" s="39">
        <v>245.7</v>
      </c>
      <c r="L37" s="40">
        <f t="shared" si="0"/>
        <v>1407.2915</v>
      </c>
    </row>
    <row r="38" spans="1:12" s="17" customFormat="1" ht="18" customHeight="1">
      <c r="A38" s="33">
        <f t="shared" si="1"/>
        <v>31</v>
      </c>
      <c r="B38" s="34">
        <v>44434</v>
      </c>
      <c r="C38" s="35" t="s">
        <v>80</v>
      </c>
      <c r="D38" s="35" t="s">
        <v>63</v>
      </c>
      <c r="E38" s="36" t="s">
        <v>81</v>
      </c>
      <c r="F38" s="37">
        <v>19</v>
      </c>
      <c r="G38" s="38">
        <v>243.45000000000002</v>
      </c>
      <c r="H38" s="38">
        <v>243.45000000000002</v>
      </c>
      <c r="I38" s="37">
        <v>4.3899999999999997</v>
      </c>
      <c r="J38" s="39">
        <v>159.60000000000002</v>
      </c>
      <c r="K38" s="39">
        <v>179.54999999999998</v>
      </c>
      <c r="L38" s="40">
        <f t="shared" si="0"/>
        <v>1407.8954999999999</v>
      </c>
    </row>
    <row r="39" spans="1:12" s="17" customFormat="1" ht="18" customHeight="1">
      <c r="A39" s="33">
        <f t="shared" si="1"/>
        <v>32</v>
      </c>
      <c r="B39" s="34">
        <v>44435</v>
      </c>
      <c r="C39" s="35" t="s">
        <v>82</v>
      </c>
      <c r="D39" s="35" t="s">
        <v>44</v>
      </c>
      <c r="E39" s="36" t="s">
        <v>83</v>
      </c>
      <c r="F39" s="37">
        <v>10</v>
      </c>
      <c r="G39" s="38">
        <v>131.64000000000001</v>
      </c>
      <c r="H39" s="38">
        <v>131.64000000000001</v>
      </c>
      <c r="I39" s="37">
        <v>5.31</v>
      </c>
      <c r="J39" s="39">
        <v>84</v>
      </c>
      <c r="K39" s="39">
        <v>126</v>
      </c>
      <c r="L39" s="40">
        <f t="shared" si="0"/>
        <v>909.00840000000005</v>
      </c>
    </row>
    <row r="40" spans="1:12" s="17" customFormat="1" ht="18" customHeight="1">
      <c r="A40" s="33">
        <f t="shared" si="1"/>
        <v>33</v>
      </c>
      <c r="B40" s="34">
        <v>44436</v>
      </c>
      <c r="C40" s="35" t="s">
        <v>84</v>
      </c>
      <c r="D40" s="35" t="s">
        <v>85</v>
      </c>
      <c r="E40" s="36">
        <v>1521100610</v>
      </c>
      <c r="F40" s="37">
        <v>4</v>
      </c>
      <c r="G40" s="38">
        <v>32.519999999999996</v>
      </c>
      <c r="H40" s="38">
        <v>32.519999999999996</v>
      </c>
      <c r="I40" s="37">
        <v>5.31</v>
      </c>
      <c r="J40" s="39">
        <v>33.6</v>
      </c>
      <c r="K40" s="39">
        <v>50.4</v>
      </c>
      <c r="L40" s="40">
        <f t="shared" si="0"/>
        <v>256.68119999999993</v>
      </c>
    </row>
    <row r="41" spans="1:12" s="17" customFormat="1" ht="18" customHeight="1">
      <c r="A41" s="33">
        <f t="shared" si="1"/>
        <v>34</v>
      </c>
      <c r="B41" s="34">
        <v>44436</v>
      </c>
      <c r="C41" s="35" t="s">
        <v>86</v>
      </c>
      <c r="D41" s="35" t="s">
        <v>87</v>
      </c>
      <c r="E41" s="36">
        <v>1521100623</v>
      </c>
      <c r="F41" s="37">
        <v>15</v>
      </c>
      <c r="G41" s="38">
        <v>221.7</v>
      </c>
      <c r="H41" s="38">
        <v>221.7</v>
      </c>
      <c r="I41" s="37">
        <v>5.31</v>
      </c>
      <c r="J41" s="39">
        <v>126</v>
      </c>
      <c r="K41" s="39">
        <v>189</v>
      </c>
      <c r="L41" s="40">
        <f t="shared" si="0"/>
        <v>1492.2269999999999</v>
      </c>
    </row>
    <row r="42" spans="1:12" s="17" customFormat="1" ht="18" customHeight="1">
      <c r="A42" s="33">
        <f t="shared" si="1"/>
        <v>35</v>
      </c>
      <c r="B42" s="34">
        <v>44436</v>
      </c>
      <c r="C42" s="35" t="s">
        <v>88</v>
      </c>
      <c r="D42" s="35" t="s">
        <v>29</v>
      </c>
      <c r="E42" s="36" t="s">
        <v>89</v>
      </c>
      <c r="F42" s="37">
        <v>3</v>
      </c>
      <c r="G42" s="38">
        <v>32.64</v>
      </c>
      <c r="H42" s="38">
        <v>32.64</v>
      </c>
      <c r="I42" s="37">
        <v>4.3899999999999997</v>
      </c>
      <c r="J42" s="39">
        <v>25.200000000000003</v>
      </c>
      <c r="K42" s="39">
        <v>28.349999999999998</v>
      </c>
      <c r="L42" s="40">
        <f t="shared" si="0"/>
        <v>196.83959999999999</v>
      </c>
    </row>
    <row r="43" spans="1:12" s="17" customFormat="1" ht="18" customHeight="1">
      <c r="A43" s="33">
        <f t="shared" si="1"/>
        <v>36</v>
      </c>
      <c r="B43" s="34">
        <v>44436</v>
      </c>
      <c r="C43" s="35" t="s">
        <v>90</v>
      </c>
      <c r="D43" s="35" t="s">
        <v>67</v>
      </c>
      <c r="E43" s="36" t="s">
        <v>91</v>
      </c>
      <c r="F43" s="37">
        <v>23</v>
      </c>
      <c r="G43" s="38">
        <v>319.8</v>
      </c>
      <c r="H43" s="38">
        <v>319.8</v>
      </c>
      <c r="I43" s="37">
        <v>5.31</v>
      </c>
      <c r="J43" s="39">
        <v>193.2</v>
      </c>
      <c r="K43" s="39">
        <v>217.34999999999997</v>
      </c>
      <c r="L43" s="40">
        <f t="shared" si="0"/>
        <v>2108.6880000000001</v>
      </c>
    </row>
    <row r="44" spans="1:12" s="17" customFormat="1" ht="18" customHeight="1">
      <c r="A44" s="33">
        <f t="shared" si="1"/>
        <v>37</v>
      </c>
      <c r="B44" s="34">
        <v>44436</v>
      </c>
      <c r="C44" s="35" t="s">
        <v>92</v>
      </c>
      <c r="D44" s="35" t="s">
        <v>93</v>
      </c>
      <c r="E44" s="36" t="s">
        <v>94</v>
      </c>
      <c r="F44" s="37">
        <v>13</v>
      </c>
      <c r="G44" s="38">
        <v>151.6</v>
      </c>
      <c r="H44" s="38">
        <v>151.6</v>
      </c>
      <c r="I44" s="41">
        <v>5.31</v>
      </c>
      <c r="J44" s="39">
        <v>109.20000000000002</v>
      </c>
      <c r="K44" s="39">
        <v>163.79999999999998</v>
      </c>
      <c r="L44" s="40">
        <f t="shared" si="0"/>
        <v>1077.9959999999999</v>
      </c>
    </row>
    <row r="45" spans="1:12" s="17" customFormat="1" ht="18" customHeight="1">
      <c r="A45" s="33">
        <f t="shared" si="1"/>
        <v>38</v>
      </c>
      <c r="B45" s="34">
        <v>44436</v>
      </c>
      <c r="C45" s="35" t="s">
        <v>95</v>
      </c>
      <c r="D45" s="35" t="s">
        <v>96</v>
      </c>
      <c r="E45" s="36" t="s">
        <v>97</v>
      </c>
      <c r="F45" s="37">
        <v>11</v>
      </c>
      <c r="G45" s="38">
        <v>143.06</v>
      </c>
      <c r="H45" s="38">
        <v>143.06</v>
      </c>
      <c r="I45" s="37">
        <v>5.31</v>
      </c>
      <c r="J45" s="39">
        <v>92.4</v>
      </c>
      <c r="K45" s="39">
        <v>138.6</v>
      </c>
      <c r="L45" s="40">
        <f t="shared" si="0"/>
        <v>990.64859999999999</v>
      </c>
    </row>
    <row r="46" spans="1:12" s="17" customFormat="1" ht="18" customHeight="1">
      <c r="A46" s="33">
        <f t="shared" si="1"/>
        <v>39</v>
      </c>
      <c r="B46" s="34">
        <v>44436</v>
      </c>
      <c r="C46" s="35" t="s">
        <v>98</v>
      </c>
      <c r="D46" s="35" t="s">
        <v>44</v>
      </c>
      <c r="E46" s="36" t="s">
        <v>99</v>
      </c>
      <c r="F46" s="37">
        <v>21</v>
      </c>
      <c r="G46" s="38">
        <v>300.15999999999997</v>
      </c>
      <c r="H46" s="38">
        <v>300.15999999999997</v>
      </c>
      <c r="I46" s="37">
        <v>5.31</v>
      </c>
      <c r="J46" s="39">
        <v>176.40000000000003</v>
      </c>
      <c r="K46" s="39">
        <v>264.59999999999997</v>
      </c>
      <c r="L46" s="40">
        <f t="shared" si="0"/>
        <v>2034.8495999999998</v>
      </c>
    </row>
    <row r="47" spans="1:12" s="17" customFormat="1" ht="18" customHeight="1">
      <c r="A47" s="33">
        <f t="shared" si="1"/>
        <v>40</v>
      </c>
      <c r="B47" s="34">
        <v>44436</v>
      </c>
      <c r="C47" s="35" t="s">
        <v>100</v>
      </c>
      <c r="D47" s="35" t="s">
        <v>67</v>
      </c>
      <c r="E47" s="36" t="s">
        <v>101</v>
      </c>
      <c r="F47" s="37">
        <v>9</v>
      </c>
      <c r="G47" s="38">
        <v>119.44</v>
      </c>
      <c r="H47" s="38">
        <v>119.44</v>
      </c>
      <c r="I47" s="37">
        <v>5.31</v>
      </c>
      <c r="J47" s="39">
        <v>75.600000000000009</v>
      </c>
      <c r="K47" s="39">
        <v>85.05</v>
      </c>
      <c r="L47" s="40">
        <f t="shared" si="0"/>
        <v>794.87639999999988</v>
      </c>
    </row>
    <row r="48" spans="1:12" s="17" customFormat="1" ht="18" customHeight="1">
      <c r="A48" s="33">
        <f t="shared" si="1"/>
        <v>41</v>
      </c>
      <c r="B48" s="34">
        <v>44436</v>
      </c>
      <c r="C48" s="35" t="s">
        <v>102</v>
      </c>
      <c r="D48" s="35" t="s">
        <v>65</v>
      </c>
      <c r="E48" s="36" t="s">
        <v>103</v>
      </c>
      <c r="F48" s="37">
        <v>20</v>
      </c>
      <c r="G48" s="38">
        <v>260.14</v>
      </c>
      <c r="H48" s="38">
        <v>260.14</v>
      </c>
      <c r="I48" s="37">
        <v>5.31</v>
      </c>
      <c r="J48" s="39">
        <v>168</v>
      </c>
      <c r="K48" s="39">
        <v>189</v>
      </c>
      <c r="L48" s="40">
        <f t="shared" si="0"/>
        <v>1738.3433999999997</v>
      </c>
    </row>
    <row r="49" spans="1:12" s="17" customFormat="1" ht="18" customHeight="1">
      <c r="A49" s="33">
        <f t="shared" si="1"/>
        <v>42</v>
      </c>
      <c r="B49" s="34">
        <v>44436</v>
      </c>
      <c r="C49" s="35" t="s">
        <v>104</v>
      </c>
      <c r="D49" s="35" t="s">
        <v>31</v>
      </c>
      <c r="E49" s="36">
        <v>1521100634</v>
      </c>
      <c r="F49" s="37">
        <v>3</v>
      </c>
      <c r="G49" s="38">
        <v>41.58</v>
      </c>
      <c r="H49" s="38">
        <v>41.58</v>
      </c>
      <c r="I49" s="41">
        <v>4.3899999999999997</v>
      </c>
      <c r="J49" s="39">
        <v>25.200000000000003</v>
      </c>
      <c r="K49" s="39">
        <v>28.349999999999998</v>
      </c>
      <c r="L49" s="40">
        <f t="shared" si="0"/>
        <v>236.08619999999999</v>
      </c>
    </row>
    <row r="50" spans="1:12" s="17" customFormat="1" ht="18" customHeight="1">
      <c r="A50" s="33">
        <f t="shared" si="1"/>
        <v>43</v>
      </c>
      <c r="B50" s="34">
        <v>44437</v>
      </c>
      <c r="C50" s="35" t="s">
        <v>105</v>
      </c>
      <c r="D50" s="35" t="s">
        <v>106</v>
      </c>
      <c r="E50" s="36">
        <v>1521100679</v>
      </c>
      <c r="F50" s="37">
        <v>7</v>
      </c>
      <c r="G50" s="38">
        <v>86.74</v>
      </c>
      <c r="H50" s="38">
        <v>86.74</v>
      </c>
      <c r="I50" s="41">
        <v>4.3899999999999997</v>
      </c>
      <c r="J50" s="39">
        <v>58.800000000000004</v>
      </c>
      <c r="K50" s="39">
        <v>66.149999999999991</v>
      </c>
      <c r="L50" s="40">
        <f t="shared" si="0"/>
        <v>505.73859999999996</v>
      </c>
    </row>
    <row r="51" spans="1:12" s="17" customFormat="1" ht="18" customHeight="1">
      <c r="A51" s="33">
        <f t="shared" si="1"/>
        <v>44</v>
      </c>
      <c r="B51" s="34">
        <v>44437</v>
      </c>
      <c r="C51" s="35" t="s">
        <v>107</v>
      </c>
      <c r="D51" s="35" t="s">
        <v>108</v>
      </c>
      <c r="E51" s="36" t="s">
        <v>109</v>
      </c>
      <c r="F51" s="37">
        <v>21</v>
      </c>
      <c r="G51" s="38">
        <v>239.12</v>
      </c>
      <c r="H51" s="38">
        <v>239.12</v>
      </c>
      <c r="I51" s="37">
        <v>4.3899999999999997</v>
      </c>
      <c r="J51" s="39">
        <v>176.4</v>
      </c>
      <c r="K51" s="39">
        <v>198.45</v>
      </c>
      <c r="L51" s="40">
        <f t="shared" si="0"/>
        <v>1424.5868</v>
      </c>
    </row>
    <row r="52" spans="1:12" s="17" customFormat="1" ht="18" customHeight="1">
      <c r="A52" s="33">
        <f t="shared" si="1"/>
        <v>45</v>
      </c>
      <c r="B52" s="34">
        <v>44437</v>
      </c>
      <c r="C52" s="35" t="s">
        <v>110</v>
      </c>
      <c r="D52" s="35" t="s">
        <v>33</v>
      </c>
      <c r="E52" s="36" t="s">
        <v>111</v>
      </c>
      <c r="F52" s="37">
        <v>8</v>
      </c>
      <c r="G52" s="38">
        <v>108.46000000000001</v>
      </c>
      <c r="H52" s="38">
        <v>108.46000000000001</v>
      </c>
      <c r="I52" s="41">
        <v>4.3899999999999997</v>
      </c>
      <c r="J52" s="39">
        <v>67.2</v>
      </c>
      <c r="K52" s="39">
        <v>75.600000000000009</v>
      </c>
      <c r="L52" s="40">
        <f t="shared" si="0"/>
        <v>618.93940000000009</v>
      </c>
    </row>
    <row r="53" spans="1:12" s="17" customFormat="1" ht="18" customHeight="1">
      <c r="A53" s="33">
        <f t="shared" si="1"/>
        <v>46</v>
      </c>
      <c r="B53" s="34">
        <v>44437</v>
      </c>
      <c r="C53" s="35" t="s">
        <v>112</v>
      </c>
      <c r="D53" s="35" t="s">
        <v>65</v>
      </c>
      <c r="E53" s="36">
        <v>1521100682</v>
      </c>
      <c r="F53" s="37">
        <v>16</v>
      </c>
      <c r="G53" s="38">
        <v>221.54</v>
      </c>
      <c r="H53" s="38">
        <v>221.54</v>
      </c>
      <c r="I53" s="41">
        <v>5.31</v>
      </c>
      <c r="J53" s="39">
        <v>134.4</v>
      </c>
      <c r="K53" s="39">
        <v>151.19999999999999</v>
      </c>
      <c r="L53" s="40">
        <f t="shared" si="0"/>
        <v>1461.9774</v>
      </c>
    </row>
    <row r="54" spans="1:12" s="17" customFormat="1" ht="18" customHeight="1">
      <c r="A54" s="48" t="s">
        <v>113</v>
      </c>
      <c r="B54" s="49"/>
      <c r="C54" s="49"/>
      <c r="D54" s="49"/>
      <c r="E54" s="49"/>
      <c r="F54" s="49"/>
      <c r="G54" s="49"/>
      <c r="H54" s="49"/>
      <c r="I54" s="49"/>
      <c r="J54" s="49"/>
      <c r="K54" s="50"/>
      <c r="L54" s="42">
        <f>ROUND(SUM(L8:L53),0)</f>
        <v>36700</v>
      </c>
    </row>
    <row r="55" spans="1:12" s="17" customFormat="1" ht="18" customHeight="1">
      <c r="A55" s="43"/>
      <c r="B55" s="44"/>
      <c r="C55" s="45"/>
      <c r="D55" s="45"/>
      <c r="E55" s="45"/>
      <c r="F55" s="43">
        <f>SUM(F7:F53)</f>
        <v>458</v>
      </c>
      <c r="G55" s="46">
        <f>SUM(G8:G53)</f>
        <v>5884.4499999999989</v>
      </c>
      <c r="H55" s="46">
        <f>SUM(H8:H53)</f>
        <v>5894.2499999999991</v>
      </c>
      <c r="I55" s="45"/>
      <c r="J55" s="47">
        <f>SUM(J7:J53)</f>
        <v>3847.1999999999989</v>
      </c>
      <c r="K55" s="47">
        <f>SUM(K8:K53)</f>
        <v>4706.1000000000004</v>
      </c>
      <c r="L55" s="47"/>
    </row>
    <row r="56" spans="1:12" s="17" customFormat="1" ht="18" customHeight="1">
      <c r="A56" s="51" t="s">
        <v>13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</row>
    <row r="57" spans="1:12" s="17" customFormat="1" ht="18" customHeight="1">
      <c r="A57" s="52" t="s">
        <v>17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</row>
    <row r="58" spans="1:12" s="17" customFormat="1" ht="18" customHeight="1">
      <c r="A58" s="18"/>
      <c r="B58" s="19"/>
      <c r="C58" s="20"/>
      <c r="D58" s="20"/>
      <c r="E58" s="21"/>
      <c r="F58" s="20"/>
      <c r="G58" s="22"/>
      <c r="H58" s="22"/>
      <c r="I58" s="20"/>
      <c r="J58" s="20"/>
      <c r="K58" s="20"/>
    </row>
    <row r="59" spans="1:12" ht="18" customHeight="1">
      <c r="A59" s="2" t="s">
        <v>7</v>
      </c>
    </row>
    <row r="60" spans="1:12" ht="18" customHeight="1">
      <c r="A60" s="2"/>
    </row>
    <row r="61" spans="1:12" ht="18" customHeight="1">
      <c r="A61" s="2"/>
    </row>
    <row r="62" spans="1:12" ht="18" customHeight="1">
      <c r="A62" s="2" t="s">
        <v>8</v>
      </c>
    </row>
  </sheetData>
  <sortState ref="B8:L41">
    <sortCondition ref="B8:B41"/>
    <sortCondition ref="C8:C41"/>
  </sortState>
  <mergeCells count="3">
    <mergeCell ref="A54:K54"/>
    <mergeCell ref="A56:L56"/>
    <mergeCell ref="A57:L57"/>
  </mergeCells>
  <conditionalFormatting sqref="C58:C1048576 C1:C6">
    <cfRule type="duplicateValues" dxfId="13" priority="1469"/>
    <cfRule type="duplicateValues" dxfId="12" priority="1470"/>
  </conditionalFormatting>
  <conditionalFormatting sqref="C58">
    <cfRule type="duplicateValues" dxfId="11" priority="2356"/>
    <cfRule type="duplicateValues" dxfId="10" priority="2357"/>
  </conditionalFormatting>
  <conditionalFormatting sqref="C58">
    <cfRule type="duplicateValues" dxfId="9" priority="2358"/>
  </conditionalFormatting>
  <conditionalFormatting sqref="C58">
    <cfRule type="duplicateValues" dxfId="8" priority="2359" stopIfTrue="1"/>
  </conditionalFormatting>
  <conditionalFormatting sqref="C58">
    <cfRule type="duplicateValues" dxfId="7" priority="2360"/>
  </conditionalFormatting>
  <conditionalFormatting sqref="C58">
    <cfRule type="duplicateValues" dxfId="6" priority="2361"/>
  </conditionalFormatting>
  <conditionalFormatting sqref="C58">
    <cfRule type="duplicateValues" dxfId="5" priority="2363"/>
  </conditionalFormatting>
  <conditionalFormatting sqref="C1:C4">
    <cfRule type="duplicateValues" dxfId="4" priority="8"/>
  </conditionalFormatting>
  <conditionalFormatting sqref="C1:C6">
    <cfRule type="duplicateValues" dxfId="3" priority="6"/>
    <cfRule type="duplicateValues" dxfId="2" priority="7"/>
  </conditionalFormatting>
  <conditionalFormatting sqref="C2:C6">
    <cfRule type="duplicateValues" dxfId="1" priority="4"/>
  </conditionalFormatting>
  <conditionalFormatting sqref="C58:C64382 C2:C6">
    <cfRule type="duplicateValues" dxfId="0" priority="3191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57"/>
    <dataValidation type="custom" allowBlank="1" showInputMessage="1" showErrorMessage="1" sqref="A56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landscape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10</v>
      </c>
    </row>
    <row r="8" spans="2:2">
      <c r="B8" s="2" t="s">
        <v>11</v>
      </c>
    </row>
    <row r="9" spans="2:2">
      <c r="B9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2021-09-22T06:27:44Z</cp:lastPrinted>
  <dcterms:created xsi:type="dcterms:W3CDTF">2010-04-08T11:28:01Z</dcterms:created>
  <dcterms:modified xsi:type="dcterms:W3CDTF">2021-09-22T13:59:12Z</dcterms:modified>
</cp:coreProperties>
</file>