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6" i="1"/>
  <c r="A5" i="1"/>
  <c r="G32" i="1" l="1"/>
  <c r="J7" i="1"/>
  <c r="J11" i="1"/>
  <c r="J13" i="1"/>
  <c r="J18" i="1"/>
  <c r="J20" i="1"/>
  <c r="J21" i="1"/>
  <c r="J22" i="1"/>
  <c r="J23" i="1"/>
  <c r="J26" i="1"/>
  <c r="J5" i="1"/>
  <c r="J6" i="1"/>
  <c r="J8" i="1"/>
  <c r="J9" i="1"/>
  <c r="J10" i="1"/>
  <c r="J12" i="1"/>
  <c r="J14" i="1"/>
  <c r="J15" i="1"/>
  <c r="J16" i="1"/>
  <c r="J17" i="1"/>
  <c r="J19" i="1"/>
  <c r="J24" i="1"/>
  <c r="J25" i="1"/>
  <c r="J27" i="1"/>
  <c r="J4" i="1"/>
  <c r="J28" i="1" l="1"/>
</calcChain>
</file>

<file path=xl/sharedStrings.xml><?xml version="1.0" encoding="utf-8"?>
<sst xmlns="http://schemas.openxmlformats.org/spreadsheetml/2006/main" count="137" uniqueCount="95">
  <si>
    <t>Invoice
PRAGATI LOGISTICS,SAMANTA SAHI KHUNTIA LANE,8984191006
GST :21AGHPB9356M1Z9</t>
  </si>
  <si>
    <t>DATE</t>
  </si>
  <si>
    <t>02/3/2024</t>
  </si>
  <si>
    <t>11370</t>
  </si>
  <si>
    <t>10618</t>
  </si>
  <si>
    <t>1350</t>
  </si>
  <si>
    <t>05/3/2024</t>
  </si>
  <si>
    <t>1373</t>
  </si>
  <si>
    <t>06/3/2024</t>
  </si>
  <si>
    <t>07/3/2024</t>
  </si>
  <si>
    <t>10622</t>
  </si>
  <si>
    <t>1382</t>
  </si>
  <si>
    <t>10623</t>
  </si>
  <si>
    <t>11/3/2024</t>
  </si>
  <si>
    <t>210626</t>
  </si>
  <si>
    <t>12/3/2024</t>
  </si>
  <si>
    <t>1390</t>
  </si>
  <si>
    <t>16/3/2024</t>
  </si>
  <si>
    <t>11398</t>
  </si>
  <si>
    <t>10629</t>
  </si>
  <si>
    <t>1399</t>
  </si>
  <si>
    <t>18/3/2024</t>
  </si>
  <si>
    <t>19/3/2024</t>
  </si>
  <si>
    <t>10632</t>
  </si>
  <si>
    <t>22/3/2024</t>
  </si>
  <si>
    <t>25/3/2024</t>
  </si>
  <si>
    <t>639</t>
  </si>
  <si>
    <t>27/3/2024</t>
  </si>
  <si>
    <t>1427</t>
  </si>
  <si>
    <t>29/3/2024</t>
  </si>
  <si>
    <t>11456</t>
  </si>
  <si>
    <t>1437</t>
  </si>
  <si>
    <t>11432</t>
  </si>
  <si>
    <t>30/3/2024</t>
  </si>
  <si>
    <t>10647</t>
  </si>
  <si>
    <t>31/3/2024</t>
  </si>
  <si>
    <t>11458</t>
  </si>
  <si>
    <t>648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</si>
  <si>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</si>
  <si>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</si>
  <si>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</si>
  <si>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</si>
  <si>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</si>
  <si>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FROM</t>
  </si>
  <si>
    <t>Declaration � Kindly verify and confirm before 04/20/2024</t>
  </si>
  <si>
    <t>KARANJIA</t>
  </si>
  <si>
    <t>BHADRAK</t>
  </si>
  <si>
    <t>JAJPUR ROAD</t>
  </si>
  <si>
    <t>RAMBAG</t>
  </si>
  <si>
    <t>TALCHER</t>
  </si>
  <si>
    <t>ANGUL</t>
  </si>
  <si>
    <t>JAGATSINGHPUR</t>
  </si>
  <si>
    <t>JATNI</t>
  </si>
  <si>
    <t>BALASORE</t>
  </si>
  <si>
    <t>NAYAGARH</t>
  </si>
  <si>
    <t>GAMBHARIMUNDA</t>
  </si>
  <si>
    <t>KENDRAPARA</t>
  </si>
  <si>
    <t>KEONJHAR</t>
  </si>
  <si>
    <t>DESTINATION</t>
  </si>
  <si>
    <t>LR CH</t>
  </si>
  <si>
    <t>JASHIPUR</t>
  </si>
  <si>
    <t>(TWENTY EIGHT THOUSAND NINE HUNDRED SEVENTY FOUR ONLY)</t>
  </si>
  <si>
    <t>CTC</t>
  </si>
  <si>
    <t>PL/DO/26712</t>
  </si>
  <si>
    <t>PL/DO/24783</t>
  </si>
  <si>
    <t>PL/DO/25017</t>
  </si>
  <si>
    <t>PL/DO/25231</t>
  </si>
  <si>
    <t>PL/DO/25552</t>
  </si>
  <si>
    <t>PL/DO/26070</t>
  </si>
  <si>
    <t>PL/DO/26508</t>
  </si>
  <si>
    <t>PL/DO/26566</t>
  </si>
  <si>
    <t>PL/DO/26716</t>
  </si>
  <si>
    <t>PL/DO/26881</t>
  </si>
  <si>
    <t>PL/MA/21007</t>
  </si>
  <si>
    <t>PL/MA/21008</t>
  </si>
  <si>
    <t>PL/MA/21321</t>
  </si>
  <si>
    <t>PL/MA/21384</t>
  </si>
  <si>
    <t>PL/MA/21405</t>
  </si>
  <si>
    <t>PL/MA/21800</t>
  </si>
  <si>
    <t>PL/MA/21852</t>
  </si>
  <si>
    <t>PL/MA/21853</t>
  </si>
  <si>
    <t>PL/MA/21864</t>
  </si>
  <si>
    <t>PL/MA/21927</t>
  </si>
  <si>
    <t>PL/MA/22146</t>
  </si>
  <si>
    <t>PL/MA/22489</t>
  </si>
  <si>
    <t>PL/MA/22537</t>
  </si>
  <si>
    <t>PL/MA/22613</t>
  </si>
  <si>
    <t>10631 / 406 / 407</t>
  </si>
  <si>
    <t>10636 / 11417</t>
  </si>
  <si>
    <t>11379 / 11380</t>
  </si>
  <si>
    <t>OFF. STRY RATE</t>
  </si>
  <si>
    <t>OFF. STRY CASE</t>
  </si>
  <si>
    <t>AMT.</t>
  </si>
  <si>
    <t xml:space="preserve">
TO, 
M/S KORES INDIA LIMITED
Address: KK Bhawasinka Compound, Cantonment Road CUTTACK  753001 ODISHAmo-9861073280,9040636745
GST No:21AAACK5069Q2Z7
</t>
  </si>
  <si>
    <t>Bill Date: 05/04/2024
Bill NO : 43156
TotalAmount: 28974.00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</si>
</sst>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2" fillId="0" borderId="1" xfId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2">
    <cellStyle name="Normal" xfId="0" builtinId="0"/>
    <cellStyle name="Normal_Sheet1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942975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5285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M3" sqref="M3"/>
    </sheetView>
  </sheetViews>
  <sheetFormatPr defaultColWidth="13.7109375"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9.5703125" style="1" customWidth="1"/>
    <col min="5" max="5" width="6.42578125" style="1" bestFit="1" customWidth="1"/>
    <col min="6" max="6" width="18" style="1" bestFit="1" customWidth="1"/>
    <col min="7" max="7" width="7" style="1" customWidth="1"/>
    <col min="8" max="8" width="9.28515625" style="1" customWidth="1"/>
    <col min="9" max="9" width="7.140625" style="1" customWidth="1"/>
    <col min="10" max="10" width="9.85546875" style="1" customWidth="1"/>
    <col min="11" max="16384" width="13.7109375" style="1"/>
  </cols>
  <sheetData>
    <row r="1" spans="1:10" ht="90" customHeight="1">
      <c r="A1" s="22"/>
      <c r="B1" s="23"/>
      <c r="C1" s="23"/>
      <c r="D1" s="23"/>
      <c r="E1" s="23"/>
      <c r="F1" s="24"/>
      <c r="G1" s="22" t="s">
        <v>0</v>
      </c>
      <c r="H1" s="23"/>
      <c r="I1" s="23"/>
      <c r="J1" s="24"/>
    </row>
    <row r="2" spans="1:10" ht="90" customHeight="1">
      <c r="A2" s="22" t="s">
        <v>93</v>
      </c>
      <c r="B2" s="23"/>
      <c r="C2" s="23"/>
      <c r="D2" s="23"/>
      <c r="E2" s="23"/>
      <c r="F2" s="24"/>
      <c r="G2" s="22" t="s">
        <v>94</v>
      </c>
      <c r="H2" s="23"/>
      <c r="I2" s="23"/>
      <c r="J2" s="24"/>
    </row>
    <row r="3" spans="1:10" s="7" customFormat="1" ht="45">
      <c r="A3" s="6" t="s">
        <v>40</v>
      </c>
      <c r="B3" s="6" t="s">
        <v>1</v>
      </c>
      <c r="C3" s="6" t="s">
        <v>41</v>
      </c>
      <c r="D3" s="6" t="s">
        <v>42</v>
      </c>
      <c r="E3" s="6" t="s">
        <v>43</v>
      </c>
      <c r="F3" s="6" t="s">
        <v>58</v>
      </c>
      <c r="G3" s="6" t="s">
        <v>91</v>
      </c>
      <c r="H3" s="6" t="s">
        <v>90</v>
      </c>
      <c r="I3" s="6" t="s">
        <v>59</v>
      </c>
      <c r="J3" s="6" t="s">
        <v>92</v>
      </c>
    </row>
    <row r="4" spans="1:10" s="5" customFormat="1">
      <c r="A4" s="8">
        <v>1</v>
      </c>
      <c r="B4" s="9" t="s">
        <v>2</v>
      </c>
      <c r="C4" s="9" t="s">
        <v>64</v>
      </c>
      <c r="D4" s="10" t="s">
        <v>5</v>
      </c>
      <c r="E4" s="9" t="s">
        <v>62</v>
      </c>
      <c r="F4" s="9" t="s">
        <v>47</v>
      </c>
      <c r="G4" s="9">
        <v>4</v>
      </c>
      <c r="H4" s="11">
        <v>52.5</v>
      </c>
      <c r="I4" s="21">
        <v>35</v>
      </c>
      <c r="J4" s="21">
        <f>G4*H4+I4</f>
        <v>245</v>
      </c>
    </row>
    <row r="5" spans="1:10" s="5" customFormat="1">
      <c r="A5" s="8">
        <f>A4+1</f>
        <v>2</v>
      </c>
      <c r="B5" s="9" t="s">
        <v>2</v>
      </c>
      <c r="C5" s="9" t="s">
        <v>73</v>
      </c>
      <c r="D5" s="10" t="s">
        <v>4</v>
      </c>
      <c r="E5" s="9" t="s">
        <v>62</v>
      </c>
      <c r="F5" s="9" t="s">
        <v>46</v>
      </c>
      <c r="G5" s="9">
        <v>19</v>
      </c>
      <c r="H5" s="11">
        <v>52.5</v>
      </c>
      <c r="I5" s="11">
        <v>35</v>
      </c>
      <c r="J5" s="11">
        <f>G5*H5+I5</f>
        <v>1032.5</v>
      </c>
    </row>
    <row r="6" spans="1:10" s="5" customFormat="1">
      <c r="A6" s="8">
        <f t="shared" ref="A6:A27" si="0">A5+1</f>
        <v>3</v>
      </c>
      <c r="B6" s="9" t="s">
        <v>2</v>
      </c>
      <c r="C6" s="9" t="s">
        <v>74</v>
      </c>
      <c r="D6" s="10" t="s">
        <v>3</v>
      </c>
      <c r="E6" s="9" t="s">
        <v>62</v>
      </c>
      <c r="F6" s="9" t="s">
        <v>45</v>
      </c>
      <c r="G6" s="9">
        <v>6</v>
      </c>
      <c r="H6" s="11">
        <v>78.75</v>
      </c>
      <c r="I6" s="11">
        <v>35</v>
      </c>
      <c r="J6" s="11">
        <f>G6*H6+I6</f>
        <v>507.5</v>
      </c>
    </row>
    <row r="7" spans="1:10" s="5" customFormat="1">
      <c r="A7" s="8">
        <f t="shared" si="0"/>
        <v>4</v>
      </c>
      <c r="B7" s="9" t="s">
        <v>6</v>
      </c>
      <c r="C7" s="9" t="s">
        <v>65</v>
      </c>
      <c r="D7" s="10" t="s">
        <v>7</v>
      </c>
      <c r="E7" s="9" t="s">
        <v>62</v>
      </c>
      <c r="F7" s="9" t="s">
        <v>48</v>
      </c>
      <c r="G7" s="9">
        <v>5</v>
      </c>
      <c r="H7" s="11">
        <v>63</v>
      </c>
      <c r="I7" s="11">
        <v>35</v>
      </c>
      <c r="J7" s="11">
        <f t="shared" ref="J7:J27" si="1">G7*H7+I7</f>
        <v>350</v>
      </c>
    </row>
    <row r="8" spans="1:10" s="5" customFormat="1" ht="30">
      <c r="A8" s="8">
        <f t="shared" si="0"/>
        <v>5</v>
      </c>
      <c r="B8" s="9" t="s">
        <v>8</v>
      </c>
      <c r="C8" s="9" t="s">
        <v>75</v>
      </c>
      <c r="D8" s="10" t="s">
        <v>89</v>
      </c>
      <c r="E8" s="9" t="s">
        <v>62</v>
      </c>
      <c r="F8" s="9" t="s">
        <v>49</v>
      </c>
      <c r="G8" s="9">
        <v>8</v>
      </c>
      <c r="H8" s="11">
        <v>52.5</v>
      </c>
      <c r="I8" s="11">
        <v>35</v>
      </c>
      <c r="J8" s="11">
        <f>G8*H8+I8</f>
        <v>455</v>
      </c>
    </row>
    <row r="9" spans="1:10" s="5" customFormat="1">
      <c r="A9" s="8">
        <f t="shared" si="0"/>
        <v>6</v>
      </c>
      <c r="B9" s="9" t="s">
        <v>9</v>
      </c>
      <c r="C9" s="9" t="s">
        <v>76</v>
      </c>
      <c r="D9" s="10" t="s">
        <v>10</v>
      </c>
      <c r="E9" s="9" t="s">
        <v>62</v>
      </c>
      <c r="F9" s="9" t="s">
        <v>50</v>
      </c>
      <c r="G9" s="9">
        <v>20</v>
      </c>
      <c r="H9" s="11">
        <v>52.5</v>
      </c>
      <c r="I9" s="11">
        <v>35</v>
      </c>
      <c r="J9" s="11">
        <f>G9*H9+I9</f>
        <v>1085</v>
      </c>
    </row>
    <row r="10" spans="1:10" s="5" customFormat="1">
      <c r="A10" s="8">
        <f t="shared" si="0"/>
        <v>7</v>
      </c>
      <c r="B10" s="9" t="s">
        <v>9</v>
      </c>
      <c r="C10" s="9" t="s">
        <v>77</v>
      </c>
      <c r="D10" s="10" t="s">
        <v>12</v>
      </c>
      <c r="E10" s="9" t="s">
        <v>62</v>
      </c>
      <c r="F10" s="12" t="s">
        <v>60</v>
      </c>
      <c r="G10" s="9">
        <v>60</v>
      </c>
      <c r="H10" s="11">
        <v>123.9</v>
      </c>
      <c r="I10" s="11">
        <v>35</v>
      </c>
      <c r="J10" s="11">
        <f>G10*H10+I10</f>
        <v>7469</v>
      </c>
    </row>
    <row r="11" spans="1:10" s="5" customFormat="1">
      <c r="A11" s="8">
        <f t="shared" si="0"/>
        <v>8</v>
      </c>
      <c r="B11" s="9" t="s">
        <v>9</v>
      </c>
      <c r="C11" s="9" t="s">
        <v>66</v>
      </c>
      <c r="D11" s="10" t="s">
        <v>11</v>
      </c>
      <c r="E11" s="9" t="s">
        <v>62</v>
      </c>
      <c r="F11" s="9" t="s">
        <v>51</v>
      </c>
      <c r="G11" s="9">
        <v>9</v>
      </c>
      <c r="H11" s="11">
        <v>52.5</v>
      </c>
      <c r="I11" s="11">
        <v>35</v>
      </c>
      <c r="J11" s="11">
        <f t="shared" si="1"/>
        <v>507.5</v>
      </c>
    </row>
    <row r="12" spans="1:10" s="17" customFormat="1">
      <c r="A12" s="13">
        <f t="shared" si="0"/>
        <v>9</v>
      </c>
      <c r="B12" s="14" t="s">
        <v>13</v>
      </c>
      <c r="C12" s="14" t="s">
        <v>78</v>
      </c>
      <c r="D12" s="15" t="s">
        <v>14</v>
      </c>
      <c r="E12" s="14" t="s">
        <v>62</v>
      </c>
      <c r="F12" s="14" t="s">
        <v>49</v>
      </c>
      <c r="G12" s="14">
        <v>30</v>
      </c>
      <c r="H12" s="16">
        <v>52.5</v>
      </c>
      <c r="I12" s="16">
        <v>35</v>
      </c>
      <c r="J12" s="16">
        <f>G12*H12+I12</f>
        <v>1610</v>
      </c>
    </row>
    <row r="13" spans="1:10" s="5" customFormat="1">
      <c r="A13" s="8">
        <f t="shared" si="0"/>
        <v>10</v>
      </c>
      <c r="B13" s="9" t="s">
        <v>15</v>
      </c>
      <c r="C13" s="9" t="s">
        <v>67</v>
      </c>
      <c r="D13" s="10" t="s">
        <v>16</v>
      </c>
      <c r="E13" s="9" t="s">
        <v>62</v>
      </c>
      <c r="F13" s="9" t="s">
        <v>52</v>
      </c>
      <c r="G13" s="9">
        <v>3</v>
      </c>
      <c r="H13" s="11">
        <v>52.5</v>
      </c>
      <c r="I13" s="11">
        <v>35</v>
      </c>
      <c r="J13" s="11">
        <f t="shared" si="1"/>
        <v>192.5</v>
      </c>
    </row>
    <row r="14" spans="1:10" s="5" customFormat="1">
      <c r="A14" s="8">
        <f t="shared" si="0"/>
        <v>11</v>
      </c>
      <c r="B14" s="9" t="s">
        <v>17</v>
      </c>
      <c r="C14" s="9" t="s">
        <v>79</v>
      </c>
      <c r="D14" s="10" t="s">
        <v>20</v>
      </c>
      <c r="E14" s="9" t="s">
        <v>62</v>
      </c>
      <c r="F14" s="9" t="s">
        <v>45</v>
      </c>
      <c r="G14" s="9">
        <v>5</v>
      </c>
      <c r="H14" s="11">
        <v>78.75</v>
      </c>
      <c r="I14" s="11">
        <v>35</v>
      </c>
      <c r="J14" s="11">
        <f>G14*H14+I14</f>
        <v>428.75</v>
      </c>
    </row>
    <row r="15" spans="1:10" s="5" customFormat="1">
      <c r="A15" s="8">
        <f t="shared" si="0"/>
        <v>12</v>
      </c>
      <c r="B15" s="9" t="s">
        <v>17</v>
      </c>
      <c r="C15" s="9" t="s">
        <v>80</v>
      </c>
      <c r="D15" s="10" t="s">
        <v>18</v>
      </c>
      <c r="E15" s="9" t="s">
        <v>62</v>
      </c>
      <c r="F15" s="9" t="s">
        <v>49</v>
      </c>
      <c r="G15" s="9">
        <v>3</v>
      </c>
      <c r="H15" s="11">
        <v>52.5</v>
      </c>
      <c r="I15" s="11">
        <v>35</v>
      </c>
      <c r="J15" s="11">
        <f>G15*H15+I15</f>
        <v>192.5</v>
      </c>
    </row>
    <row r="16" spans="1:10" s="5" customFormat="1">
      <c r="A16" s="8">
        <f t="shared" si="0"/>
        <v>13</v>
      </c>
      <c r="B16" s="9" t="s">
        <v>17</v>
      </c>
      <c r="C16" s="9" t="s">
        <v>81</v>
      </c>
      <c r="D16" s="10" t="s">
        <v>19</v>
      </c>
      <c r="E16" s="9" t="s">
        <v>62</v>
      </c>
      <c r="F16" s="9" t="s">
        <v>53</v>
      </c>
      <c r="G16" s="9">
        <v>10</v>
      </c>
      <c r="H16" s="11">
        <v>52.5</v>
      </c>
      <c r="I16" s="11">
        <v>35</v>
      </c>
      <c r="J16" s="11">
        <f>G16*H16+I16</f>
        <v>560</v>
      </c>
    </row>
    <row r="17" spans="1:10" s="5" customFormat="1" ht="30">
      <c r="A17" s="8">
        <f t="shared" si="0"/>
        <v>14</v>
      </c>
      <c r="B17" s="9" t="s">
        <v>21</v>
      </c>
      <c r="C17" s="9" t="s">
        <v>82</v>
      </c>
      <c r="D17" s="10" t="s">
        <v>87</v>
      </c>
      <c r="E17" s="9" t="s">
        <v>62</v>
      </c>
      <c r="F17" s="9" t="s">
        <v>46</v>
      </c>
      <c r="G17" s="9">
        <v>17</v>
      </c>
      <c r="H17" s="11">
        <v>52.5</v>
      </c>
      <c r="I17" s="11">
        <v>35</v>
      </c>
      <c r="J17" s="11">
        <f>G17*H17+I17</f>
        <v>927.5</v>
      </c>
    </row>
    <row r="18" spans="1:10" s="5" customFormat="1">
      <c r="A18" s="8">
        <f t="shared" si="0"/>
        <v>15</v>
      </c>
      <c r="B18" s="9" t="s">
        <v>22</v>
      </c>
      <c r="C18" s="9" t="s">
        <v>68</v>
      </c>
      <c r="D18" s="10" t="s">
        <v>23</v>
      </c>
      <c r="E18" s="9" t="s">
        <v>62</v>
      </c>
      <c r="F18" s="9" t="s">
        <v>54</v>
      </c>
      <c r="G18" s="9">
        <v>26</v>
      </c>
      <c r="H18" s="11">
        <v>52.5</v>
      </c>
      <c r="I18" s="11">
        <v>35</v>
      </c>
      <c r="J18" s="11">
        <f t="shared" si="1"/>
        <v>1400</v>
      </c>
    </row>
    <row r="19" spans="1:10" s="5" customFormat="1" ht="30">
      <c r="A19" s="8">
        <f t="shared" si="0"/>
        <v>16</v>
      </c>
      <c r="B19" s="9" t="s">
        <v>24</v>
      </c>
      <c r="C19" s="9" t="s">
        <v>83</v>
      </c>
      <c r="D19" s="10" t="s">
        <v>88</v>
      </c>
      <c r="E19" s="9" t="s">
        <v>62</v>
      </c>
      <c r="F19" s="9" t="s">
        <v>50</v>
      </c>
      <c r="G19" s="9">
        <v>20</v>
      </c>
      <c r="H19" s="11">
        <v>52.5</v>
      </c>
      <c r="I19" s="11">
        <v>35</v>
      </c>
      <c r="J19" s="11">
        <f>G19*H19+I19</f>
        <v>1085</v>
      </c>
    </row>
    <row r="20" spans="1:10" s="5" customFormat="1">
      <c r="A20" s="8">
        <f t="shared" si="0"/>
        <v>17</v>
      </c>
      <c r="B20" s="9" t="s">
        <v>25</v>
      </c>
      <c r="C20" s="9" t="s">
        <v>69</v>
      </c>
      <c r="D20" s="10" t="s">
        <v>26</v>
      </c>
      <c r="E20" s="9" t="s">
        <v>62</v>
      </c>
      <c r="F20" s="9" t="s">
        <v>55</v>
      </c>
      <c r="G20" s="9">
        <v>18</v>
      </c>
      <c r="H20" s="11">
        <v>90.3</v>
      </c>
      <c r="I20" s="11">
        <v>35</v>
      </c>
      <c r="J20" s="11">
        <f t="shared" si="1"/>
        <v>1660.3999999999999</v>
      </c>
    </row>
    <row r="21" spans="1:10" s="5" customFormat="1">
      <c r="A21" s="8">
        <f t="shared" si="0"/>
        <v>18</v>
      </c>
      <c r="B21" s="9" t="s">
        <v>27</v>
      </c>
      <c r="C21" s="9" t="s">
        <v>70</v>
      </c>
      <c r="D21" s="10" t="s">
        <v>28</v>
      </c>
      <c r="E21" s="9" t="s">
        <v>62</v>
      </c>
      <c r="F21" s="9" t="s">
        <v>56</v>
      </c>
      <c r="G21" s="9">
        <v>4</v>
      </c>
      <c r="H21" s="11">
        <v>52.5</v>
      </c>
      <c r="I21" s="11">
        <v>35</v>
      </c>
      <c r="J21" s="11">
        <f t="shared" si="1"/>
        <v>245</v>
      </c>
    </row>
    <row r="22" spans="1:10" s="5" customFormat="1">
      <c r="A22" s="8">
        <f t="shared" si="0"/>
        <v>19</v>
      </c>
      <c r="B22" s="9" t="s">
        <v>29</v>
      </c>
      <c r="C22" s="9" t="s">
        <v>63</v>
      </c>
      <c r="D22" s="10" t="s">
        <v>31</v>
      </c>
      <c r="E22" s="9" t="s">
        <v>62</v>
      </c>
      <c r="F22" s="9" t="s">
        <v>51</v>
      </c>
      <c r="G22" s="9">
        <v>15</v>
      </c>
      <c r="H22" s="11">
        <v>52.5</v>
      </c>
      <c r="I22" s="11">
        <v>35</v>
      </c>
      <c r="J22" s="11">
        <f t="shared" si="1"/>
        <v>822.5</v>
      </c>
    </row>
    <row r="23" spans="1:10" s="5" customFormat="1">
      <c r="A23" s="8">
        <f t="shared" si="0"/>
        <v>20</v>
      </c>
      <c r="B23" s="9" t="s">
        <v>29</v>
      </c>
      <c r="C23" s="9" t="s">
        <v>71</v>
      </c>
      <c r="D23" s="10" t="s">
        <v>32</v>
      </c>
      <c r="E23" s="9" t="s">
        <v>62</v>
      </c>
      <c r="F23" s="9" t="s">
        <v>47</v>
      </c>
      <c r="G23" s="9">
        <v>20</v>
      </c>
      <c r="H23" s="11">
        <v>52.5</v>
      </c>
      <c r="I23" s="11">
        <v>35</v>
      </c>
      <c r="J23" s="11">
        <f t="shared" si="1"/>
        <v>1085</v>
      </c>
    </row>
    <row r="24" spans="1:10" s="5" customFormat="1">
      <c r="A24" s="8">
        <f t="shared" si="0"/>
        <v>21</v>
      </c>
      <c r="B24" s="9" t="s">
        <v>29</v>
      </c>
      <c r="C24" s="9" t="s">
        <v>84</v>
      </c>
      <c r="D24" s="10" t="s">
        <v>30</v>
      </c>
      <c r="E24" s="9" t="s">
        <v>62</v>
      </c>
      <c r="F24" s="12" t="s">
        <v>60</v>
      </c>
      <c r="G24" s="9">
        <v>4</v>
      </c>
      <c r="H24" s="11">
        <v>123.9</v>
      </c>
      <c r="I24" s="11">
        <v>35</v>
      </c>
      <c r="J24" s="11">
        <f>G24*H24+I24</f>
        <v>530.6</v>
      </c>
    </row>
    <row r="25" spans="1:10" s="5" customFormat="1">
      <c r="A25" s="8">
        <f t="shared" si="0"/>
        <v>22</v>
      </c>
      <c r="B25" s="9" t="s">
        <v>33</v>
      </c>
      <c r="C25" s="9" t="s">
        <v>85</v>
      </c>
      <c r="D25" s="10" t="s">
        <v>34</v>
      </c>
      <c r="E25" s="9" t="s">
        <v>62</v>
      </c>
      <c r="F25" s="9" t="s">
        <v>57</v>
      </c>
      <c r="G25" s="9">
        <v>66</v>
      </c>
      <c r="H25" s="11">
        <v>61.95</v>
      </c>
      <c r="I25" s="11">
        <v>35</v>
      </c>
      <c r="J25" s="11">
        <f>G25*H25+I25</f>
        <v>4123.7000000000007</v>
      </c>
    </row>
    <row r="26" spans="1:10" s="5" customFormat="1">
      <c r="A26" s="8">
        <f t="shared" si="0"/>
        <v>23</v>
      </c>
      <c r="B26" s="9" t="s">
        <v>35</v>
      </c>
      <c r="C26" s="9" t="s">
        <v>72</v>
      </c>
      <c r="D26" s="10" t="s">
        <v>37</v>
      </c>
      <c r="E26" s="9" t="s">
        <v>62</v>
      </c>
      <c r="F26" s="9" t="s">
        <v>52</v>
      </c>
      <c r="G26" s="9">
        <v>32</v>
      </c>
      <c r="H26" s="11">
        <v>52.5</v>
      </c>
      <c r="I26" s="11">
        <v>35</v>
      </c>
      <c r="J26" s="11">
        <f t="shared" si="1"/>
        <v>1715</v>
      </c>
    </row>
    <row r="27" spans="1:10" s="5" customFormat="1">
      <c r="A27" s="8">
        <f t="shared" si="0"/>
        <v>24</v>
      </c>
      <c r="B27" s="9" t="s">
        <v>35</v>
      </c>
      <c r="C27" s="9" t="s">
        <v>86</v>
      </c>
      <c r="D27" s="10" t="s">
        <v>36</v>
      </c>
      <c r="E27" s="9" t="s">
        <v>62</v>
      </c>
      <c r="F27" s="9" t="s">
        <v>45</v>
      </c>
      <c r="G27" s="9">
        <v>9</v>
      </c>
      <c r="H27" s="11">
        <v>78.75</v>
      </c>
      <c r="I27" s="11">
        <v>35</v>
      </c>
      <c r="J27" s="11">
        <f t="shared" si="1"/>
        <v>743.75</v>
      </c>
    </row>
    <row r="28" spans="1:10" ht="14.25" customHeight="1">
      <c r="A28" s="27" t="s">
        <v>61</v>
      </c>
      <c r="B28" s="28"/>
      <c r="C28" s="28"/>
      <c r="D28" s="28"/>
      <c r="E28" s="28"/>
      <c r="F28" s="28"/>
      <c r="G28" s="28"/>
      <c r="H28" s="28"/>
      <c r="I28" s="28"/>
      <c r="J28" s="4">
        <f>ROUND(SUM(J4:J27),0)</f>
        <v>28974</v>
      </c>
    </row>
    <row r="29" spans="1:10">
      <c r="A29" s="25" t="s">
        <v>38</v>
      </c>
      <c r="B29" s="26"/>
      <c r="C29" s="26"/>
      <c r="D29" s="26"/>
      <c r="E29" s="26"/>
      <c r="F29" s="26"/>
      <c r="G29" s="26"/>
      <c r="H29" s="26"/>
      <c r="I29" s="26"/>
      <c r="J29" s="2"/>
    </row>
    <row r="30" spans="1:10">
      <c r="A30" s="25" t="s">
        <v>44</v>
      </c>
      <c r="B30" s="26"/>
      <c r="C30" s="26"/>
      <c r="D30" s="26"/>
      <c r="E30" s="26"/>
      <c r="F30" s="26"/>
      <c r="G30" s="26"/>
      <c r="H30" s="26"/>
      <c r="I30" s="26"/>
      <c r="J30" s="2"/>
    </row>
    <row r="31" spans="1:10" ht="30" customHeight="1">
      <c r="A31" s="18" t="s">
        <v>39</v>
      </c>
      <c r="B31" s="19"/>
      <c r="C31" s="19"/>
      <c r="D31" s="19"/>
      <c r="E31" s="19"/>
      <c r="F31" s="19"/>
      <c r="G31" s="19"/>
      <c r="H31" s="19"/>
      <c r="I31" s="19"/>
      <c r="J31" s="20"/>
    </row>
    <row r="32" spans="1:10">
      <c r="G32" s="3">
        <f>SUM(G4:G27)</f>
        <v>413</v>
      </c>
    </row>
  </sheetData>
  <mergeCells count="10">
    <mergeCell ref="A31:J31"/>
    <mergeCell ref="J4"/>
    <mergeCell ref="I4"/>
    <mergeCell ref="A1:F1"/>
    <mergeCell ref="G1:J1"/>
    <mergeCell ref="G2:J2"/>
    <mergeCell ref="A2:F2"/>
    <mergeCell ref="A29:I29"/>
    <mergeCell ref="A30:I30"/>
    <mergeCell ref="A28:I28"/>
  </mergeCells>
  <conditionalFormatting sqref="F10">
    <cfRule type="duplicateValues" dxfId="1" priority="2"/>
  </conditionalFormatting>
  <conditionalFormatting sqref="F24">
    <cfRule type="duplicateValues" dxfId="0" priority="1"/>
  </conditionalFormatting>
  <pageMargins left="0.38" right="0.49" top="0.38" bottom="0.36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2024-04-10T11:07:56Z</cp:lastPrinted>
  <dcterms:created xsi:type="dcterms:W3CDTF">2024-04-09T06:55:14Z</dcterms:created>
  <dcterms:modified xsi:type="dcterms:W3CDTF">2024-04-12T07:42:21Z</dcterms:modified>
</cp:coreProperties>
</file>