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K6"/>
  <c r="K7"/>
  <c r="I5"/>
  <c r="K5" s="1"/>
  <c r="I4"/>
  <c r="K4" s="1"/>
  <c r="K8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<sst xmlns="http://schemas.openxmlformats.org/spreadsheetml/2006/main" count="37" uniqueCount="33">
  <si>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</si>
  <si>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Date</t>
  </si>
  <si>
    <t>Amount</t>
  </si>
  <si>
    <t>08/6/2023</t>
  </si>
  <si>
    <t>0064/65</t>
  </si>
  <si>
    <t>13/6/2023</t>
  </si>
  <si>
    <t>0068</t>
  </si>
  <si>
    <t>0067</t>
  </si>
  <si>
    <t>14/6/2023</t>
  </si>
  <si>
    <t>0070</t>
  </si>
  <si>
    <t>Thanking you for your business.
PRAGATI LOGISTICS</t>
  </si>
  <si>
    <t>KAITHAPALLA</t>
  </si>
  <si>
    <t>JEYPORE</t>
  </si>
  <si>
    <t>JAMUJHADI</t>
  </si>
  <si>
    <t>Sl</t>
  </si>
  <si>
    <t>PL/JA/05720</t>
  </si>
  <si>
    <t>PL/JA/06095</t>
  </si>
  <si>
    <t>PL/JA/06148</t>
  </si>
  <si>
    <t>PL/JA/06205</t>
  </si>
  <si>
    <t xml:space="preserve">LR No </t>
  </si>
  <si>
    <t>FROM</t>
  </si>
  <si>
    <t>TO</t>
  </si>
  <si>
    <t>CTC</t>
  </si>
  <si>
    <t>Inv No</t>
  </si>
  <si>
    <t>CASE</t>
  </si>
  <si>
    <t>WEIGHT</t>
  </si>
  <si>
    <t>RATE</t>
  </si>
  <si>
    <t>RAJRANGPUR</t>
  </si>
  <si>
    <t xml:space="preserve">THE WAXPOL INDUSTRIES LIMITED
Address:K K BHAWSINKA CAMPUS 560/841  CANTONMENT ROAD,CUTTACK,7978075031
GST No:21AABCT2440B1Z8
</t>
  </si>
  <si>
    <t>(RUPEES TWO THOUSAND TWO HUNDRED SIXTY ONLY)</t>
  </si>
  <si>
    <t>LR CH.</t>
  </si>
  <si>
    <t xml:space="preserve">Bill Date: 30/06/2023
Bill #:Inv-10937/23-24
Total Amount:2260.00
</t>
  </si>
  <si>
    <t>Kindly, verify &amp; confirm within 7 days, else GST will be filed by 20th July, 2023.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</si>
</sst>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781050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selection activeCell="Q10" sqref="Q10"/>
    </sheetView>
  </sheetViews>
  <sheetFormatPr defaultRowHeight="15"/>
  <cols>
    <col min="1" max="1" width="3.4257812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7.85546875" style="2" customWidth="1"/>
    <col min="10" max="10" width="7.28515625" style="2" customWidth="1"/>
    <col min="11" max="11" width="11.140625" style="2" customWidth="1"/>
    <col min="12" max="12" width="9.140625" style="1" customWidth="1"/>
    <col min="13" max="16384" width="9.140625" style="1"/>
  </cols>
  <sheetData>
    <row r="1" spans="1:15" ht="90" customHeight="1">
      <c r="A1" s="24"/>
      <c r="B1" s="25"/>
      <c r="C1" s="25"/>
      <c r="D1" s="25"/>
      <c r="E1" s="25"/>
      <c r="F1" s="25"/>
      <c r="G1" s="25"/>
      <c r="H1" s="26"/>
      <c r="I1" s="22" t="s">
        <v>0</v>
      </c>
      <c r="J1" s="23"/>
      <c r="K1" s="23"/>
    </row>
    <row r="2" spans="1:15" ht="90" customHeight="1">
      <c r="A2" s="19" t="s">
        <v>28</v>
      </c>
      <c r="B2" s="20"/>
      <c r="C2" s="20"/>
      <c r="D2" s="20"/>
      <c r="E2" s="20"/>
      <c r="F2" s="20"/>
      <c r="G2" s="20"/>
      <c r="H2" s="21"/>
      <c r="I2" s="22" t="s">
        <v>31</v>
      </c>
      <c r="J2" s="23"/>
      <c r="K2" s="23"/>
    </row>
    <row r="3" spans="1:15" s="11" customFormat="1">
      <c r="A3" s="9" t="s">
        <v>14</v>
      </c>
      <c r="B3" s="9" t="s">
        <v>1</v>
      </c>
      <c r="C3" s="9" t="s">
        <v>19</v>
      </c>
      <c r="D3" s="9" t="s">
        <v>20</v>
      </c>
      <c r="E3" s="9" t="s">
        <v>21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30</v>
      </c>
      <c r="K3" s="10" t="s">
        <v>2</v>
      </c>
    </row>
    <row r="4" spans="1:15">
      <c r="A4" s="4">
        <v>1</v>
      </c>
      <c r="B4" s="4" t="s">
        <v>3</v>
      </c>
      <c r="C4" s="4" t="s">
        <v>15</v>
      </c>
      <c r="D4" s="7" t="s">
        <v>22</v>
      </c>
      <c r="E4" s="4" t="s">
        <v>11</v>
      </c>
      <c r="F4" s="4" t="s">
        <v>4</v>
      </c>
      <c r="G4" s="4">
        <v>8</v>
      </c>
      <c r="H4" s="4">
        <v>468</v>
      </c>
      <c r="I4" s="5">
        <f>VLOOKUP(E4,'[1]BIOSTARDT INDIA'!$C$3:$D$281,2,FALSE)</f>
        <v>2.4</v>
      </c>
      <c r="J4" s="5">
        <v>20</v>
      </c>
      <c r="K4" s="5">
        <f>H4*I4+J4</f>
        <v>1143.2</v>
      </c>
    </row>
    <row r="5" spans="1:15">
      <c r="A5" s="4">
        <v>2</v>
      </c>
      <c r="B5" s="4" t="s">
        <v>5</v>
      </c>
      <c r="C5" s="4" t="s">
        <v>16</v>
      </c>
      <c r="D5" s="7" t="s">
        <v>22</v>
      </c>
      <c r="E5" s="4" t="s">
        <v>12</v>
      </c>
      <c r="F5" s="4" t="s">
        <v>6</v>
      </c>
      <c r="G5" s="4">
        <v>10</v>
      </c>
      <c r="H5" s="4">
        <v>78</v>
      </c>
      <c r="I5" s="5">
        <f>VLOOKUP(E5,'[1]BIOSTARDT INDIA'!$C$3:$D$281,2,FALSE)</f>
        <v>3.9</v>
      </c>
      <c r="J5" s="5">
        <v>20</v>
      </c>
      <c r="K5" s="5">
        <f t="shared" ref="K5:K7" si="0">H5*I5+J5</f>
        <v>324.2</v>
      </c>
    </row>
    <row r="6" spans="1:15">
      <c r="A6" s="4">
        <v>3</v>
      </c>
      <c r="B6" s="4" t="s">
        <v>5</v>
      </c>
      <c r="C6" s="4" t="s">
        <v>17</v>
      </c>
      <c r="D6" s="7" t="s">
        <v>22</v>
      </c>
      <c r="E6" s="4" t="s">
        <v>13</v>
      </c>
      <c r="F6" s="4" t="s">
        <v>7</v>
      </c>
      <c r="G6" s="4">
        <v>12</v>
      </c>
      <c r="H6" s="4">
        <v>125</v>
      </c>
      <c r="I6" s="8">
        <v>3</v>
      </c>
      <c r="J6" s="5">
        <v>20</v>
      </c>
      <c r="K6" s="5">
        <f t="shared" si="0"/>
        <v>395</v>
      </c>
    </row>
    <row r="7" spans="1:15">
      <c r="A7" s="4">
        <v>4</v>
      </c>
      <c r="B7" s="4" t="s">
        <v>8</v>
      </c>
      <c r="C7" s="4" t="s">
        <v>18</v>
      </c>
      <c r="D7" s="7" t="s">
        <v>22</v>
      </c>
      <c r="E7" s="7" t="s">
        <v>27</v>
      </c>
      <c r="F7" s="4" t="s">
        <v>9</v>
      </c>
      <c r="G7" s="4">
        <v>17</v>
      </c>
      <c r="H7" s="4">
        <v>126</v>
      </c>
      <c r="I7" s="8">
        <v>3</v>
      </c>
      <c r="J7" s="5">
        <v>20</v>
      </c>
      <c r="K7" s="5">
        <f t="shared" si="0"/>
        <v>398</v>
      </c>
    </row>
    <row r="8" spans="1:15" s="3" customFormat="1">
      <c r="A8" s="13" t="s">
        <v>29</v>
      </c>
      <c r="B8" s="14"/>
      <c r="C8" s="14"/>
      <c r="D8" s="14"/>
      <c r="E8" s="14"/>
      <c r="F8" s="14"/>
      <c r="G8" s="14"/>
      <c r="H8" s="14"/>
      <c r="I8" s="15"/>
      <c r="J8" s="16"/>
      <c r="K8" s="6">
        <f>ROUND(SUM(K4:K7),0)</f>
        <v>2260</v>
      </c>
    </row>
    <row r="9" spans="1:15" s="3" customFormat="1" ht="30" customHeight="1">
      <c r="A9" s="17" t="s">
        <v>32</v>
      </c>
      <c r="B9" s="17"/>
      <c r="C9" s="17"/>
      <c r="D9" s="17"/>
      <c r="E9" s="17"/>
      <c r="F9" s="17"/>
      <c r="G9" s="17"/>
      <c r="H9" s="17"/>
      <c r="I9" s="18"/>
      <c r="J9" s="18"/>
      <c r="K9" s="18"/>
    </row>
    <row r="10" spans="1:15" s="3" customFormat="1" ht="30" customHeight="1">
      <c r="A10" s="17" t="s">
        <v>10</v>
      </c>
      <c r="B10" s="17"/>
      <c r="C10" s="17"/>
      <c r="D10" s="17"/>
      <c r="E10" s="17"/>
      <c r="F10" s="17"/>
      <c r="G10" s="17"/>
      <c r="H10" s="17"/>
      <c r="I10" s="18"/>
      <c r="J10" s="18"/>
      <c r="K10" s="18"/>
    </row>
    <row r="11" spans="1:15">
      <c r="G11" s="12">
        <f>SUM(G4:G7)</f>
        <v>47</v>
      </c>
      <c r="H11" s="12">
        <f>SUM(H4:H7)</f>
        <v>797</v>
      </c>
      <c r="O11" s="3"/>
    </row>
  </sheetData>
  <mergeCells count="7">
    <mergeCell ref="A8:J8"/>
    <mergeCell ref="A9:K9"/>
    <mergeCell ref="A10:K10"/>
    <mergeCell ref="A2:H2"/>
    <mergeCell ref="I1:K1"/>
    <mergeCell ref="I2:K2"/>
    <mergeCell ref="A1:H1"/>
  </mergeCells>
  <pageMargins left="0.4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2023-07-17T06:47:43Z</cp:lastPrinted>
  <dcterms:created xsi:type="dcterms:W3CDTF">2023-07-14T03:20:06Z</dcterms:created>
  <dcterms:modified xsi:type="dcterms:W3CDTF">2023-07-17T06:57:29Z</dcterms:modified>
</cp:coreProperties>
</file>