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6" i="1"/>
  <c r="L9"/>
  <c r="J8"/>
  <c r="J4"/>
  <c r="J5"/>
  <c r="L5" s="1"/>
  <c r="J6"/>
  <c r="J7"/>
  <c r="L7" s="1"/>
  <c r="J9"/>
  <c r="J10"/>
  <c r="I8"/>
  <c r="L8" s="1"/>
  <c r="I4"/>
  <c r="L4" s="1"/>
  <c r="I10"/>
  <c r="L10" s="1"/>
  <c r="L11" l="1"/>
</calcChain>
</file>

<file path=xl/sharedStrings.xml><?xml version="1.0" encoding="utf-8"?>
<sst xmlns="http://schemas.openxmlformats.org/spreadsheetml/2006/main" count="61" uniqueCount="43">
  <si>
    <t>DO/26</t>
  </si>
  <si>
    <t>29/4/2025</t>
  </si>
  <si>
    <t>271</t>
  </si>
  <si>
    <t>AGARBATTI</t>
  </si>
  <si>
    <t>19/4/2025</t>
  </si>
  <si>
    <t>196</t>
  </si>
  <si>
    <t>02/4/2025</t>
  </si>
  <si>
    <t>24</t>
  </si>
  <si>
    <t>08/4/2025</t>
  </si>
  <si>
    <t>82</t>
  </si>
  <si>
    <t>sarbat</t>
  </si>
  <si>
    <t>85</t>
  </si>
  <si>
    <t>212</t>
  </si>
  <si>
    <t>SL</t>
  </si>
  <si>
    <t>DO/01079</t>
  </si>
  <si>
    <t>MA/00058</t>
  </si>
  <si>
    <t>MA/00238</t>
  </si>
  <si>
    <t>MA/00247</t>
  </si>
  <si>
    <t>MA/00591</t>
  </si>
  <si>
    <t>DATE</t>
  </si>
  <si>
    <t>LR NO</t>
  </si>
  <si>
    <t>INV NO</t>
  </si>
  <si>
    <t>KHURDA</t>
  </si>
  <si>
    <t>PANIKOILI</t>
  </si>
  <si>
    <t>NILAGIRI</t>
  </si>
  <si>
    <t>BARAGARH</t>
  </si>
  <si>
    <t>BARIPADA</t>
  </si>
  <si>
    <t>CTC</t>
  </si>
  <si>
    <t>FROM</t>
  </si>
  <si>
    <t>TO</t>
  </si>
  <si>
    <t>PRODUCT</t>
  </si>
  <si>
    <t>CASE</t>
  </si>
  <si>
    <t>RATE</t>
  </si>
  <si>
    <t>DD</t>
  </si>
  <si>
    <t>LR</t>
  </si>
  <si>
    <t>AMOUNT</t>
  </si>
  <si>
    <t>Invoice
PRAGATI LOGISTICS,SAMANTA SAHI KHUNTIA LANE,8984191006
GST :21AGHPB9356M1Z9</t>
  </si>
  <si>
    <t xml:space="preserve">TO, 
PRADEEP BHANDAR
Address: NAYASARAK  NAYASARAK,CUTTACK , pradeeppansari123@gmail.com
,9777822890
GST No:21AEBPP0445F1Z4
C &amp; F Name: </t>
  </si>
  <si>
    <t>GST to be paid by Consignor under Reverse Charge Mechanism (RCM) as per GST</t>
  </si>
  <si>
    <t>Declaration � Kindly verify and confirm before 04/20/2025 00:00:00</t>
  </si>
  <si>
    <t>Thanking you for your business.
PRAGATI LOGISTICS</t>
  </si>
  <si>
    <t>(RUPEES THREE THOUSAND FIVE HUNDRED TEN ONLY)</t>
  </si>
  <si>
    <t>Bill Date: 30/04/2025
Bill NO : 3575
TotalAmount:3510.00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</si>
</sst>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2" fontId="0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95250</xdr:rowOff>
    </xdr:from>
    <xdr:to>
      <xdr:col>6</xdr:col>
      <xdr:colOff>428625</xdr:colOff>
      <xdr:row>0</xdr:row>
      <xdr:rowOff>1030111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95250"/>
          <a:ext cx="3419475" cy="93486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5\PAID%20BILL%20MARCH%2025\PRADEEP%20BHANDAR%20MARCH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PURI</v>
          </cell>
          <cell r="G4" t="str">
            <v>AGARBATTI</v>
          </cell>
          <cell r="H4">
            <v>15</v>
          </cell>
          <cell r="I4">
            <v>60</v>
          </cell>
        </row>
        <row r="5">
          <cell r="F5" t="str">
            <v>tangi khurdha</v>
          </cell>
          <cell r="G5" t="str">
            <v>AGARBATTI</v>
          </cell>
          <cell r="H5">
            <v>10</v>
          </cell>
          <cell r="I5">
            <v>60</v>
          </cell>
        </row>
        <row r="6">
          <cell r="F6" t="str">
            <v>KATIKATA</v>
          </cell>
          <cell r="G6" t="str">
            <v>AGARBATTI</v>
          </cell>
          <cell r="H6">
            <v>4</v>
          </cell>
          <cell r="I6">
            <v>60</v>
          </cell>
        </row>
        <row r="7">
          <cell r="F7" t="str">
            <v>KANDARPUR</v>
          </cell>
          <cell r="G7" t="str">
            <v>AGARBATTI</v>
          </cell>
          <cell r="H7">
            <v>4</v>
          </cell>
          <cell r="I7">
            <v>60</v>
          </cell>
        </row>
        <row r="8">
          <cell r="F8" t="str">
            <v>KHURDA</v>
          </cell>
          <cell r="G8" t="str">
            <v>AGARBATTI</v>
          </cell>
          <cell r="H8">
            <v>5</v>
          </cell>
          <cell r="I8">
            <v>60</v>
          </cell>
        </row>
        <row r="9">
          <cell r="F9" t="str">
            <v>NILAGIRI</v>
          </cell>
          <cell r="G9" t="str">
            <v>AGARBATTI</v>
          </cell>
          <cell r="H9">
            <v>3</v>
          </cell>
          <cell r="I9">
            <v>60</v>
          </cell>
        </row>
        <row r="10">
          <cell r="F10" t="str">
            <v>SORO</v>
          </cell>
          <cell r="G10" t="str">
            <v>AGARBATTI</v>
          </cell>
          <cell r="H10">
            <v>6</v>
          </cell>
          <cell r="I10">
            <v>60</v>
          </cell>
        </row>
        <row r="11">
          <cell r="F11" t="str">
            <v>JATNI</v>
          </cell>
          <cell r="G11" t="str">
            <v>sarbat</v>
          </cell>
          <cell r="H11">
            <v>9</v>
          </cell>
          <cell r="I11">
            <v>30</v>
          </cell>
        </row>
        <row r="12">
          <cell r="F12" t="str">
            <v>KARANJIA</v>
          </cell>
          <cell r="G12" t="str">
            <v>AGARBATTI</v>
          </cell>
          <cell r="H12">
            <v>10</v>
          </cell>
          <cell r="I12">
            <v>60</v>
          </cell>
        </row>
        <row r="13">
          <cell r="F13" t="str">
            <v>KENDRAPARA</v>
          </cell>
          <cell r="G13" t="str">
            <v>GHEE</v>
          </cell>
          <cell r="H13">
            <v>9</v>
          </cell>
          <cell r="I13">
            <v>30</v>
          </cell>
        </row>
        <row r="14">
          <cell r="F14" t="str">
            <v>PANIKOILI</v>
          </cell>
          <cell r="G14" t="str">
            <v>AGARBATTI</v>
          </cell>
          <cell r="H14">
            <v>3</v>
          </cell>
          <cell r="I14">
            <v>60</v>
          </cell>
        </row>
        <row r="15">
          <cell r="F15" t="str">
            <v>KAMAKHYANAGAR</v>
          </cell>
          <cell r="G15" t="str">
            <v>GHEE</v>
          </cell>
          <cell r="H15">
            <v>8</v>
          </cell>
          <cell r="I15">
            <v>30</v>
          </cell>
        </row>
        <row r="16">
          <cell r="F16" t="str">
            <v>KHURDA</v>
          </cell>
          <cell r="G16" t="str">
            <v>sarbat</v>
          </cell>
          <cell r="H16">
            <v>2</v>
          </cell>
          <cell r="I16">
            <v>35</v>
          </cell>
        </row>
        <row r="17">
          <cell r="F17" t="str">
            <v>BHADRAK</v>
          </cell>
          <cell r="G17" t="str">
            <v>AGARBATTI</v>
          </cell>
          <cell r="H17">
            <v>7</v>
          </cell>
          <cell r="I17">
            <v>60</v>
          </cell>
        </row>
        <row r="18">
          <cell r="F18" t="str">
            <v>CHANDBALI</v>
          </cell>
          <cell r="G18" t="str">
            <v>AGARBATTI</v>
          </cell>
          <cell r="H18">
            <v>3</v>
          </cell>
          <cell r="I18">
            <v>60</v>
          </cell>
        </row>
        <row r="19">
          <cell r="F19" t="str">
            <v>KHURDA</v>
          </cell>
          <cell r="G19" t="str">
            <v>AGARBATTI</v>
          </cell>
          <cell r="H19">
            <v>1</v>
          </cell>
          <cell r="I19">
            <v>60</v>
          </cell>
        </row>
        <row r="20">
          <cell r="F20" t="str">
            <v>PURI</v>
          </cell>
          <cell r="G20" t="str">
            <v>AGARBATTI</v>
          </cell>
          <cell r="H20">
            <v>9</v>
          </cell>
          <cell r="I20">
            <v>60</v>
          </cell>
        </row>
        <row r="21">
          <cell r="F21" t="str">
            <v>JATNI</v>
          </cell>
          <cell r="G21" t="str">
            <v>sarbat</v>
          </cell>
          <cell r="H21">
            <v>3</v>
          </cell>
          <cell r="I21">
            <v>30</v>
          </cell>
        </row>
        <row r="22">
          <cell r="F22" t="str">
            <v>CHHATIA</v>
          </cell>
          <cell r="G22" t="str">
            <v>MUSHROOM</v>
          </cell>
          <cell r="H22">
            <v>31</v>
          </cell>
          <cell r="I22">
            <v>35</v>
          </cell>
        </row>
        <row r="23">
          <cell r="F23" t="str">
            <v>BERHAMPUR</v>
          </cell>
          <cell r="G23" t="str">
            <v>AGARBATTI</v>
          </cell>
          <cell r="H23">
            <v>11</v>
          </cell>
          <cell r="I23">
            <v>60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"/>
  <sheetViews>
    <sheetView tabSelected="1" workbookViewId="0">
      <selection activeCell="T8" sqref="T8"/>
    </sheetView>
  </sheetViews>
  <sheetFormatPr defaultRowHeight="15"/>
  <cols>
    <col min="1" max="1" width="2.85546875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0.85546875" bestFit="1" customWidth="1"/>
    <col min="7" max="7" width="11" bestFit="1" customWidth="1"/>
    <col min="8" max="8" width="5.42578125" bestFit="1" customWidth="1"/>
    <col min="9" max="11" width="5.5703125" bestFit="1" customWidth="1"/>
    <col min="12" max="12" width="9.42578125" bestFit="1" customWidth="1"/>
  </cols>
  <sheetData>
    <row r="1" spans="1:12" s="1" customFormat="1" ht="90" customHeight="1">
      <c r="A1" s="7"/>
      <c r="B1" s="7"/>
      <c r="C1" s="7"/>
      <c r="D1" s="7"/>
      <c r="E1" s="7"/>
      <c r="F1" s="7"/>
      <c r="G1" s="7"/>
      <c r="H1" s="8" t="s">
        <v>36</v>
      </c>
      <c r="I1" s="9"/>
      <c r="J1" s="9"/>
      <c r="K1" s="9"/>
      <c r="L1" s="10"/>
    </row>
    <row r="2" spans="1:12" s="1" customFormat="1" ht="70.5" customHeight="1">
      <c r="A2" s="8" t="s">
        <v>37</v>
      </c>
      <c r="B2" s="9"/>
      <c r="C2" s="9"/>
      <c r="D2" s="9"/>
      <c r="E2" s="9"/>
      <c r="F2" s="9"/>
      <c r="G2" s="10"/>
      <c r="H2" s="8" t="s">
        <v>42</v>
      </c>
      <c r="I2" s="9"/>
      <c r="J2" s="9"/>
      <c r="K2" s="9"/>
      <c r="L2" s="10"/>
    </row>
    <row r="3" spans="1:12" s="5" customFormat="1">
      <c r="A3" s="4" t="s">
        <v>13</v>
      </c>
      <c r="B3" s="4" t="s">
        <v>19</v>
      </c>
      <c r="C3" s="4" t="s">
        <v>20</v>
      </c>
      <c r="D3" s="4" t="s">
        <v>21</v>
      </c>
      <c r="E3" s="4" t="s">
        <v>28</v>
      </c>
      <c r="F3" s="4" t="s">
        <v>29</v>
      </c>
      <c r="G3" s="4" t="s">
        <v>30</v>
      </c>
      <c r="H3" s="4" t="s">
        <v>31</v>
      </c>
      <c r="I3" s="6" t="s">
        <v>32</v>
      </c>
      <c r="J3" s="6" t="s">
        <v>33</v>
      </c>
      <c r="K3" s="6" t="s">
        <v>34</v>
      </c>
      <c r="L3" s="6" t="s">
        <v>35</v>
      </c>
    </row>
    <row r="4" spans="1:12">
      <c r="A4" s="2">
        <v>1</v>
      </c>
      <c r="B4" s="2" t="s">
        <v>6</v>
      </c>
      <c r="C4" s="2" t="s">
        <v>15</v>
      </c>
      <c r="D4" s="2" t="s">
        <v>7</v>
      </c>
      <c r="E4" s="3" t="s">
        <v>27</v>
      </c>
      <c r="F4" s="2" t="s">
        <v>24</v>
      </c>
      <c r="G4" s="2" t="s">
        <v>3</v>
      </c>
      <c r="H4" s="2">
        <v>3</v>
      </c>
      <c r="I4" s="18">
        <f>VLOOKUP(F4,[1]Invoice!$F$4:$I$23,4,FALSE)</f>
        <v>60</v>
      </c>
      <c r="J4" s="18">
        <f>H4*5</f>
        <v>15</v>
      </c>
      <c r="K4" s="18">
        <v>25</v>
      </c>
      <c r="L4" s="18">
        <f>H4*I4+J4+K4</f>
        <v>220</v>
      </c>
    </row>
    <row r="5" spans="1:12">
      <c r="A5" s="2">
        <v>2</v>
      </c>
      <c r="B5" s="2" t="s">
        <v>8</v>
      </c>
      <c r="C5" s="2" t="s">
        <v>16</v>
      </c>
      <c r="D5" s="2" t="s">
        <v>9</v>
      </c>
      <c r="E5" s="3" t="s">
        <v>27</v>
      </c>
      <c r="F5" s="2" t="s">
        <v>25</v>
      </c>
      <c r="G5" s="2" t="s">
        <v>3</v>
      </c>
      <c r="H5" s="2">
        <v>3</v>
      </c>
      <c r="I5" s="18">
        <v>60</v>
      </c>
      <c r="J5" s="18">
        <f>H5*5</f>
        <v>15</v>
      </c>
      <c r="K5" s="18">
        <v>25</v>
      </c>
      <c r="L5" s="18">
        <f>H5*I5+J5+K5</f>
        <v>220</v>
      </c>
    </row>
    <row r="6" spans="1:12">
      <c r="A6" s="2">
        <v>3</v>
      </c>
      <c r="B6" s="2" t="s">
        <v>8</v>
      </c>
      <c r="C6" s="2" t="s">
        <v>16</v>
      </c>
      <c r="D6" s="2" t="s">
        <v>9</v>
      </c>
      <c r="E6" s="3" t="s">
        <v>27</v>
      </c>
      <c r="F6" s="2" t="s">
        <v>25</v>
      </c>
      <c r="G6" s="2" t="s">
        <v>10</v>
      </c>
      <c r="H6" s="2">
        <v>7</v>
      </c>
      <c r="I6" s="18">
        <v>35</v>
      </c>
      <c r="J6" s="18">
        <f>H6*5</f>
        <v>35</v>
      </c>
      <c r="K6" s="18">
        <v>25</v>
      </c>
      <c r="L6" s="18">
        <f>H6*I6+J6+K6</f>
        <v>305</v>
      </c>
    </row>
    <row r="7" spans="1:12">
      <c r="A7" s="2">
        <v>4</v>
      </c>
      <c r="B7" s="2" t="s">
        <v>8</v>
      </c>
      <c r="C7" s="2" t="s">
        <v>17</v>
      </c>
      <c r="D7" s="2" t="s">
        <v>11</v>
      </c>
      <c r="E7" s="3" t="s">
        <v>27</v>
      </c>
      <c r="F7" s="2" t="s">
        <v>26</v>
      </c>
      <c r="G7" s="2" t="s">
        <v>3</v>
      </c>
      <c r="H7" s="2">
        <v>9</v>
      </c>
      <c r="I7" s="18">
        <v>60</v>
      </c>
      <c r="J7" s="18">
        <f>H7*5</f>
        <v>45</v>
      </c>
      <c r="K7" s="18">
        <v>25</v>
      </c>
      <c r="L7" s="18">
        <f>H7*I7+J7+K7</f>
        <v>610</v>
      </c>
    </row>
    <row r="8" spans="1:12">
      <c r="A8" s="2">
        <v>5</v>
      </c>
      <c r="B8" s="2" t="s">
        <v>4</v>
      </c>
      <c r="C8" s="2" t="s">
        <v>14</v>
      </c>
      <c r="D8" s="2" t="s">
        <v>5</v>
      </c>
      <c r="E8" s="3" t="s">
        <v>27</v>
      </c>
      <c r="F8" s="2" t="s">
        <v>23</v>
      </c>
      <c r="G8" s="2" t="s">
        <v>3</v>
      </c>
      <c r="H8" s="2">
        <v>15</v>
      </c>
      <c r="I8" s="18">
        <f>VLOOKUP(F8,[1]Invoice!$F$4:$I$23,4,FALSE)</f>
        <v>60</v>
      </c>
      <c r="J8" s="18">
        <f>H8*5</f>
        <v>75</v>
      </c>
      <c r="K8" s="18">
        <v>25</v>
      </c>
      <c r="L8" s="18">
        <f>H8*I8+J8+K8</f>
        <v>1000</v>
      </c>
    </row>
    <row r="9" spans="1:12">
      <c r="A9" s="2">
        <v>6</v>
      </c>
      <c r="B9" s="2" t="s">
        <v>4</v>
      </c>
      <c r="C9" s="2" t="s">
        <v>18</v>
      </c>
      <c r="D9" s="2" t="s">
        <v>12</v>
      </c>
      <c r="E9" s="3" t="s">
        <v>27</v>
      </c>
      <c r="F9" s="2" t="s">
        <v>26</v>
      </c>
      <c r="G9" s="2" t="s">
        <v>3</v>
      </c>
      <c r="H9" s="2">
        <v>15</v>
      </c>
      <c r="I9" s="18">
        <v>60</v>
      </c>
      <c r="J9" s="18">
        <f>H9*5</f>
        <v>75</v>
      </c>
      <c r="K9" s="18">
        <v>25</v>
      </c>
      <c r="L9" s="18">
        <f>H9*I9+J9+K9</f>
        <v>1000</v>
      </c>
    </row>
    <row r="10" spans="1:12">
      <c r="A10" s="2">
        <v>7</v>
      </c>
      <c r="B10" s="2" t="s">
        <v>1</v>
      </c>
      <c r="C10" s="2" t="s">
        <v>0</v>
      </c>
      <c r="D10" s="2" t="s">
        <v>2</v>
      </c>
      <c r="E10" s="3" t="s">
        <v>27</v>
      </c>
      <c r="F10" s="2" t="s">
        <v>22</v>
      </c>
      <c r="G10" s="2" t="s">
        <v>3</v>
      </c>
      <c r="H10" s="2">
        <v>2</v>
      </c>
      <c r="I10" s="18">
        <f>VLOOKUP(F10,[1]Invoice!$F$4:$I$23,4,FALSE)</f>
        <v>60</v>
      </c>
      <c r="J10" s="18">
        <f>H10*5</f>
        <v>10</v>
      </c>
      <c r="K10" s="18">
        <v>25</v>
      </c>
      <c r="L10" s="18">
        <f>H10*I10+J10+K10</f>
        <v>155</v>
      </c>
    </row>
    <row r="11" spans="1:12" s="1" customFormat="1">
      <c r="A11" s="11" t="s">
        <v>41</v>
      </c>
      <c r="B11" s="12"/>
      <c r="C11" s="12"/>
      <c r="D11" s="12"/>
      <c r="E11" s="12"/>
      <c r="F11" s="12"/>
      <c r="G11" s="12"/>
      <c r="H11" s="12"/>
      <c r="I11" s="12"/>
      <c r="J11" s="12"/>
      <c r="K11" s="13"/>
      <c r="L11" s="14">
        <f>SUM(L4:L10)</f>
        <v>3510</v>
      </c>
    </row>
    <row r="12" spans="1:12" s="17" customFormat="1">
      <c r="A12" s="15" t="s">
        <v>38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16"/>
    </row>
    <row r="13" spans="1:12" s="17" customFormat="1">
      <c r="A13" s="15" t="s">
        <v>39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16"/>
    </row>
    <row r="14" spans="1:12" s="17" customFormat="1" ht="30" customHeight="1">
      <c r="A14" s="7" t="s">
        <v>40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16"/>
    </row>
  </sheetData>
  <sortState ref="B4:L10">
    <sortCondition ref="B4"/>
  </sortState>
  <mergeCells count="8">
    <mergeCell ref="A11:K11"/>
    <mergeCell ref="A12:K12"/>
    <mergeCell ref="A13:K13"/>
    <mergeCell ref="A14:K14"/>
    <mergeCell ref="A1:G1"/>
    <mergeCell ref="H1:L1"/>
    <mergeCell ref="A2:G2"/>
    <mergeCell ref="H2:L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2025-05-14T04:18:19Z</dcterms:created>
  <dcterms:modified xsi:type="dcterms:W3CDTF">2025-05-14T04:18:20Z</dcterms:modified>
</cp:coreProperties>
</file>